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C2B91668-9F7B-4180-AF5D-01E853B15C92}" xr6:coauthVersionLast="45" xr6:coauthVersionMax="45" xr10:uidLastSave="{00000000-0000-0000-0000-000000000000}"/>
  <bookViews>
    <workbookView xWindow="3870" yWindow="1500" windowWidth="21600" windowHeight="11385" tabRatio="714" activeTab="1" xr2:uid="{00000000-000D-0000-FFFF-FFFF00000000}"/>
  </bookViews>
  <sheets>
    <sheet name="1850S" sheetId="18" r:id="rId1"/>
    <sheet name="Mapping" sheetId="31" r:id="rId2"/>
    <sheet name="CL &amp; Data" sheetId="8" r:id="rId3"/>
    <sheet name="Isolations" sheetId="4" r:id="rId4"/>
    <sheet name="IF Response" sheetId="6" r:id="rId5"/>
    <sheet name="LSLO5" sheetId="30" r:id="rId6"/>
    <sheet name="LSLO20" sheetId="29" r:id="rId7"/>
    <sheet name="IP3" sheetId="7" r:id="rId8"/>
    <sheet name="L-HmA" sheetId="17" r:id="rId9"/>
    <sheet name="L-HmB" sheetId="14" r:id="rId10"/>
    <sheet name="2Rx2L" sheetId="15" r:id="rId11"/>
    <sheet name="5Rx0L" sheetId="20" r:id="rId12"/>
    <sheet name="5Rx5L" sheetId="21" r:id="rId13"/>
    <sheet name="2Ix0L" sheetId="24" r:id="rId14"/>
    <sheet name="2Ix1L" sheetId="16" r:id="rId15"/>
    <sheet name="3Ix0L" sheetId="26" r:id="rId16"/>
    <sheet name="5Ix0L" sheetId="22" r:id="rId17"/>
    <sheet name="5Ix5L" sheetId="23" r:id="rId18"/>
    <sheet name="TunCL" sheetId="27" r:id="rId19"/>
    <sheet name="TunIP3" sheetId="28" r:id="rId20"/>
  </sheets>
  <definedNames>
    <definedName name="Amp_Diff_2_3" localSheetId="0">'1850S'!$G$2:$G$917</definedName>
    <definedName name="Amp_Diff_2_3_2" localSheetId="0">'1850S'!$P$2:$P$885</definedName>
    <definedName name="Amp_Diff_2_4" localSheetId="0">'1850S'!$H$2:$H$917</definedName>
    <definedName name="Common_RL" localSheetId="0">'1850S'!$D$2:$D$917</definedName>
    <definedName name="IL_1_4" localSheetId="0">'1850S'!$A$2:$C$917</definedName>
    <definedName name="IL_1_4_2" localSheetId="0">'1850S'!$O$2:$O$885</definedName>
    <definedName name="Iso_2_3" localSheetId="0">'1850S'!$K$2:$K$917</definedName>
    <definedName name="Iso_2_3_2" localSheetId="0">'1850S'!$R$2:$R$885</definedName>
    <definedName name="Iso_2_4" localSheetId="0">'1850S'!$L$2:$L$917</definedName>
    <definedName name="Iso_2_4_2" localSheetId="0">'1850S'!$S$2:$T$885</definedName>
    <definedName name="Output_3_RL" localSheetId="0">'1850S'!$E$2:$E$917</definedName>
    <definedName name="Output_4_RL" localSheetId="0">'1850S'!$F$2:$F$917</definedName>
    <definedName name="Phase_Diff_2_3" localSheetId="0">'1850S'!#REF!</definedName>
    <definedName name="Phase_Diff_2_3_1" localSheetId="0">'1850S'!$I$2:$I$917</definedName>
    <definedName name="Phase_Diff_2_3_2" localSheetId="0">'1850S'!$Q$2:$Q$885</definedName>
    <definedName name="Phase_Diff_2_4" localSheetId="0">'1850S'!$J$2:$J$917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0" i="31" l="1"/>
  <c r="AA34" i="31"/>
  <c r="AA33" i="31"/>
  <c r="AA32" i="31"/>
  <c r="AA31" i="31"/>
  <c r="AA30" i="31"/>
  <c r="Z34" i="31"/>
  <c r="Z33" i="31"/>
  <c r="Z32" i="31"/>
  <c r="Z31" i="31"/>
  <c r="Z30" i="31"/>
  <c r="Y34" i="31"/>
  <c r="Y33" i="31"/>
  <c r="Y32" i="31"/>
  <c r="Y31" i="31"/>
  <c r="Y30" i="31"/>
  <c r="X34" i="31"/>
  <c r="X33" i="31"/>
  <c r="X32" i="31"/>
  <c r="X31" i="31"/>
  <c r="X30" i="31"/>
  <c r="W34" i="31"/>
  <c r="W33" i="31"/>
  <c r="W32" i="31"/>
  <c r="W31" i="31"/>
  <c r="V34" i="31"/>
  <c r="V33" i="31"/>
  <c r="V32" i="31"/>
  <c r="V31" i="31"/>
  <c r="P204" i="30" l="1"/>
  <c r="O204" i="30"/>
  <c r="N204" i="30"/>
  <c r="H204" i="30"/>
  <c r="G204" i="30"/>
  <c r="F204" i="30"/>
  <c r="P203" i="30"/>
  <c r="O203" i="30"/>
  <c r="N203" i="30"/>
  <c r="H203" i="30"/>
  <c r="G203" i="30"/>
  <c r="F203" i="30"/>
  <c r="P202" i="30"/>
  <c r="O202" i="30"/>
  <c r="N202" i="30"/>
  <c r="H202" i="30"/>
  <c r="G202" i="30"/>
  <c r="F202" i="30"/>
  <c r="P201" i="30"/>
  <c r="O201" i="30"/>
  <c r="N201" i="30"/>
  <c r="H201" i="30"/>
  <c r="G201" i="30"/>
  <c r="F201" i="30"/>
  <c r="P200" i="30"/>
  <c r="O200" i="30"/>
  <c r="N200" i="30"/>
  <c r="H200" i="30"/>
  <c r="G200" i="30"/>
  <c r="F200" i="30"/>
  <c r="P199" i="30"/>
  <c r="O199" i="30"/>
  <c r="N199" i="30"/>
  <c r="H199" i="30"/>
  <c r="G199" i="30"/>
  <c r="F199" i="30"/>
  <c r="P198" i="30"/>
  <c r="O198" i="30"/>
  <c r="N198" i="30"/>
  <c r="H198" i="30"/>
  <c r="G198" i="30"/>
  <c r="F198" i="30"/>
  <c r="P197" i="30"/>
  <c r="O197" i="30"/>
  <c r="N197" i="30"/>
  <c r="H197" i="30"/>
  <c r="G197" i="30"/>
  <c r="F197" i="30"/>
  <c r="P196" i="30"/>
  <c r="O196" i="30"/>
  <c r="N196" i="30"/>
  <c r="H196" i="30"/>
  <c r="G196" i="30"/>
  <c r="F196" i="30"/>
  <c r="P195" i="30"/>
  <c r="O195" i="30"/>
  <c r="N195" i="30"/>
  <c r="H195" i="30"/>
  <c r="G195" i="30"/>
  <c r="F195" i="30"/>
  <c r="P194" i="30"/>
  <c r="O194" i="30"/>
  <c r="N194" i="30"/>
  <c r="H194" i="30"/>
  <c r="G194" i="30"/>
  <c r="F194" i="30"/>
  <c r="P193" i="30"/>
  <c r="O193" i="30"/>
  <c r="N193" i="30"/>
  <c r="H193" i="30"/>
  <c r="G193" i="30"/>
  <c r="F193" i="30"/>
  <c r="P192" i="30"/>
  <c r="O192" i="30"/>
  <c r="N192" i="30"/>
  <c r="H192" i="30"/>
  <c r="G192" i="30"/>
  <c r="F192" i="30"/>
  <c r="P191" i="30"/>
  <c r="O191" i="30"/>
  <c r="N191" i="30"/>
  <c r="H191" i="30"/>
  <c r="G191" i="30"/>
  <c r="F191" i="30"/>
  <c r="P190" i="30"/>
  <c r="O190" i="30"/>
  <c r="N190" i="30"/>
  <c r="H190" i="30"/>
  <c r="G190" i="30"/>
  <c r="F190" i="30"/>
  <c r="P189" i="30"/>
  <c r="O189" i="30"/>
  <c r="N189" i="30"/>
  <c r="H189" i="30"/>
  <c r="G189" i="30"/>
  <c r="F189" i="30"/>
  <c r="P188" i="30"/>
  <c r="O188" i="30"/>
  <c r="N188" i="30"/>
  <c r="H188" i="30"/>
  <c r="G188" i="30"/>
  <c r="F188" i="30"/>
  <c r="P187" i="30"/>
  <c r="O187" i="30"/>
  <c r="N187" i="30"/>
  <c r="H187" i="30"/>
  <c r="G187" i="30"/>
  <c r="F187" i="30"/>
  <c r="P186" i="30"/>
  <c r="O186" i="30"/>
  <c r="N186" i="30"/>
  <c r="H186" i="30"/>
  <c r="G186" i="30"/>
  <c r="F186" i="30"/>
  <c r="P185" i="30"/>
  <c r="O185" i="30"/>
  <c r="N185" i="30"/>
  <c r="H185" i="30"/>
  <c r="G185" i="30"/>
  <c r="F185" i="30"/>
  <c r="P184" i="30"/>
  <c r="O184" i="30"/>
  <c r="N184" i="30"/>
  <c r="H184" i="30"/>
  <c r="G184" i="30"/>
  <c r="F184" i="30"/>
  <c r="P183" i="30"/>
  <c r="O183" i="30"/>
  <c r="N183" i="30"/>
  <c r="H183" i="30"/>
  <c r="G183" i="30"/>
  <c r="F183" i="30"/>
  <c r="P182" i="30"/>
  <c r="O182" i="30"/>
  <c r="N182" i="30"/>
  <c r="H182" i="30"/>
  <c r="G182" i="30"/>
  <c r="F182" i="30"/>
  <c r="P181" i="30"/>
  <c r="O181" i="30"/>
  <c r="N181" i="30"/>
  <c r="H181" i="30"/>
  <c r="G181" i="30"/>
  <c r="F181" i="30"/>
  <c r="P180" i="30"/>
  <c r="O180" i="30"/>
  <c r="N180" i="30"/>
  <c r="H180" i="30"/>
  <c r="G180" i="30"/>
  <c r="F180" i="30"/>
  <c r="P179" i="30"/>
  <c r="O179" i="30"/>
  <c r="N179" i="30"/>
  <c r="H179" i="30"/>
  <c r="G179" i="30"/>
  <c r="F179" i="30"/>
  <c r="P178" i="30"/>
  <c r="O178" i="30"/>
  <c r="N178" i="30"/>
  <c r="H178" i="30"/>
  <c r="G178" i="30"/>
  <c r="F178" i="30"/>
  <c r="P177" i="30"/>
  <c r="O177" i="30"/>
  <c r="N177" i="30"/>
  <c r="H177" i="30"/>
  <c r="G177" i="30"/>
  <c r="F177" i="30"/>
  <c r="P176" i="30"/>
  <c r="O176" i="30"/>
  <c r="N176" i="30"/>
  <c r="H176" i="30"/>
  <c r="G176" i="30"/>
  <c r="F176" i="30"/>
  <c r="P175" i="30"/>
  <c r="O175" i="30"/>
  <c r="N175" i="30"/>
  <c r="H175" i="30"/>
  <c r="G175" i="30"/>
  <c r="F175" i="30"/>
  <c r="P174" i="30"/>
  <c r="O174" i="30"/>
  <c r="N174" i="30"/>
  <c r="H174" i="30"/>
  <c r="G174" i="30"/>
  <c r="F174" i="30"/>
  <c r="P173" i="30"/>
  <c r="O173" i="30"/>
  <c r="N173" i="30"/>
  <c r="H173" i="30"/>
  <c r="G173" i="30"/>
  <c r="F173" i="30"/>
  <c r="P172" i="30"/>
  <c r="O172" i="30"/>
  <c r="N172" i="30"/>
  <c r="H172" i="30"/>
  <c r="G172" i="30"/>
  <c r="F172" i="30"/>
  <c r="P171" i="30"/>
  <c r="O171" i="30"/>
  <c r="N171" i="30"/>
  <c r="H171" i="30"/>
  <c r="G171" i="30"/>
  <c r="F171" i="30"/>
  <c r="P170" i="30"/>
  <c r="O170" i="30"/>
  <c r="N170" i="30"/>
  <c r="H170" i="30"/>
  <c r="G170" i="30"/>
  <c r="F170" i="30"/>
  <c r="P169" i="30"/>
  <c r="O169" i="30"/>
  <c r="N169" i="30"/>
  <c r="H169" i="30"/>
  <c r="G169" i="30"/>
  <c r="F169" i="30"/>
  <c r="P168" i="30"/>
  <c r="O168" i="30"/>
  <c r="N168" i="30"/>
  <c r="H168" i="30"/>
  <c r="G168" i="30"/>
  <c r="F168" i="30"/>
  <c r="P167" i="30"/>
  <c r="O167" i="30"/>
  <c r="N167" i="30"/>
  <c r="H167" i="30"/>
  <c r="G167" i="30"/>
  <c r="F167" i="30"/>
  <c r="P166" i="30"/>
  <c r="O166" i="30"/>
  <c r="N166" i="30"/>
  <c r="H166" i="30"/>
  <c r="G166" i="30"/>
  <c r="F166" i="30"/>
  <c r="P165" i="30"/>
  <c r="O165" i="30"/>
  <c r="N165" i="30"/>
  <c r="H165" i="30"/>
  <c r="G165" i="30"/>
  <c r="F165" i="30"/>
  <c r="P164" i="30"/>
  <c r="O164" i="30"/>
  <c r="N164" i="30"/>
  <c r="H164" i="30"/>
  <c r="G164" i="30"/>
  <c r="F164" i="30"/>
  <c r="P163" i="30"/>
  <c r="O163" i="30"/>
  <c r="N163" i="30"/>
  <c r="H163" i="30"/>
  <c r="G163" i="30"/>
  <c r="F163" i="30"/>
  <c r="P162" i="30"/>
  <c r="O162" i="30"/>
  <c r="N162" i="30"/>
  <c r="H162" i="30"/>
  <c r="G162" i="30"/>
  <c r="F162" i="30"/>
  <c r="P161" i="30"/>
  <c r="O161" i="30"/>
  <c r="N161" i="30"/>
  <c r="H161" i="30"/>
  <c r="G161" i="30"/>
  <c r="F161" i="30"/>
  <c r="P160" i="30"/>
  <c r="O160" i="30"/>
  <c r="N160" i="30"/>
  <c r="H160" i="30"/>
  <c r="G160" i="30"/>
  <c r="F160" i="30"/>
  <c r="P159" i="30"/>
  <c r="O159" i="30"/>
  <c r="N159" i="30"/>
  <c r="H159" i="30"/>
  <c r="G159" i="30"/>
  <c r="F159" i="30"/>
  <c r="P158" i="30"/>
  <c r="O158" i="30"/>
  <c r="N158" i="30"/>
  <c r="H158" i="30"/>
  <c r="G158" i="30"/>
  <c r="F158" i="30"/>
  <c r="P157" i="30"/>
  <c r="O157" i="30"/>
  <c r="N157" i="30"/>
  <c r="H157" i="30"/>
  <c r="G157" i="30"/>
  <c r="F157" i="30"/>
  <c r="P156" i="30"/>
  <c r="O156" i="30"/>
  <c r="N156" i="30"/>
  <c r="H156" i="30"/>
  <c r="G156" i="30"/>
  <c r="F156" i="30"/>
  <c r="P155" i="30"/>
  <c r="O155" i="30"/>
  <c r="N155" i="30"/>
  <c r="H155" i="30"/>
  <c r="G155" i="30"/>
  <c r="F155" i="30"/>
  <c r="P154" i="30"/>
  <c r="O154" i="30"/>
  <c r="N154" i="30"/>
  <c r="H154" i="30"/>
  <c r="G154" i="30"/>
  <c r="F154" i="30"/>
  <c r="P153" i="30"/>
  <c r="O153" i="30"/>
  <c r="N153" i="30"/>
  <c r="H153" i="30"/>
  <c r="G153" i="30"/>
  <c r="F153" i="30"/>
  <c r="P152" i="30"/>
  <c r="O152" i="30"/>
  <c r="N152" i="30"/>
  <c r="H152" i="30"/>
  <c r="G152" i="30"/>
  <c r="F152" i="30"/>
  <c r="P151" i="30"/>
  <c r="O151" i="30"/>
  <c r="N151" i="30"/>
  <c r="H151" i="30"/>
  <c r="G151" i="30"/>
  <c r="F151" i="30"/>
  <c r="P150" i="30"/>
  <c r="O150" i="30"/>
  <c r="N150" i="30"/>
  <c r="H150" i="30"/>
  <c r="G150" i="30"/>
  <c r="F150" i="30"/>
  <c r="P149" i="30"/>
  <c r="O149" i="30"/>
  <c r="N149" i="30"/>
  <c r="H149" i="30"/>
  <c r="G149" i="30"/>
  <c r="F149" i="30"/>
  <c r="P148" i="30"/>
  <c r="O148" i="30"/>
  <c r="N148" i="30"/>
  <c r="H148" i="30"/>
  <c r="G148" i="30"/>
  <c r="F148" i="30"/>
  <c r="P147" i="30"/>
  <c r="O147" i="30"/>
  <c r="N147" i="30"/>
  <c r="H147" i="30"/>
  <c r="G147" i="30"/>
  <c r="F147" i="30"/>
  <c r="P146" i="30"/>
  <c r="O146" i="30"/>
  <c r="N146" i="30"/>
  <c r="H146" i="30"/>
  <c r="G146" i="30"/>
  <c r="F146" i="30"/>
  <c r="P145" i="30"/>
  <c r="O145" i="30"/>
  <c r="N145" i="30"/>
  <c r="H145" i="30"/>
  <c r="G145" i="30"/>
  <c r="F145" i="30"/>
  <c r="P144" i="30"/>
  <c r="O144" i="30"/>
  <c r="N144" i="30"/>
  <c r="H144" i="30"/>
  <c r="G144" i="30"/>
  <c r="F144" i="30"/>
  <c r="P143" i="30"/>
  <c r="O143" i="30"/>
  <c r="N143" i="30"/>
  <c r="H143" i="30"/>
  <c r="G143" i="30"/>
  <c r="F143" i="30"/>
  <c r="P142" i="30"/>
  <c r="O142" i="30"/>
  <c r="N142" i="30"/>
  <c r="H142" i="30"/>
  <c r="G142" i="30"/>
  <c r="F142" i="30"/>
  <c r="P141" i="30"/>
  <c r="O141" i="30"/>
  <c r="N141" i="30"/>
  <c r="H141" i="30"/>
  <c r="G141" i="30"/>
  <c r="F141" i="30"/>
  <c r="P140" i="30"/>
  <c r="O140" i="30"/>
  <c r="N140" i="30"/>
  <c r="H140" i="30"/>
  <c r="G140" i="30"/>
  <c r="F140" i="30"/>
  <c r="P139" i="30"/>
  <c r="O139" i="30"/>
  <c r="N139" i="30"/>
  <c r="H139" i="30"/>
  <c r="G139" i="30"/>
  <c r="F139" i="30"/>
  <c r="P138" i="30"/>
  <c r="O138" i="30"/>
  <c r="N138" i="30"/>
  <c r="H138" i="30"/>
  <c r="G138" i="30"/>
  <c r="F138" i="30"/>
  <c r="P137" i="30"/>
  <c r="O137" i="30"/>
  <c r="N137" i="30"/>
  <c r="H137" i="30"/>
  <c r="G137" i="30"/>
  <c r="F137" i="30"/>
  <c r="P136" i="30"/>
  <c r="O136" i="30"/>
  <c r="N136" i="30"/>
  <c r="H136" i="30"/>
  <c r="G136" i="30"/>
  <c r="F136" i="30"/>
  <c r="P135" i="30"/>
  <c r="O135" i="30"/>
  <c r="N135" i="30"/>
  <c r="H135" i="30"/>
  <c r="G135" i="30"/>
  <c r="F135" i="30"/>
  <c r="P134" i="30"/>
  <c r="O134" i="30"/>
  <c r="N134" i="30"/>
  <c r="H134" i="30"/>
  <c r="G134" i="30"/>
  <c r="F134" i="30"/>
  <c r="P133" i="30"/>
  <c r="O133" i="30"/>
  <c r="N133" i="30"/>
  <c r="H133" i="30"/>
  <c r="G133" i="30"/>
  <c r="F133" i="30"/>
  <c r="P132" i="30"/>
  <c r="O132" i="30"/>
  <c r="N132" i="30"/>
  <c r="H132" i="30"/>
  <c r="G132" i="30"/>
  <c r="F132" i="30"/>
  <c r="P131" i="30"/>
  <c r="O131" i="30"/>
  <c r="N131" i="30"/>
  <c r="H131" i="30"/>
  <c r="G131" i="30"/>
  <c r="F131" i="30"/>
  <c r="P130" i="30"/>
  <c r="O130" i="30"/>
  <c r="N130" i="30"/>
  <c r="H130" i="30"/>
  <c r="G130" i="30"/>
  <c r="F130" i="30"/>
  <c r="P129" i="30"/>
  <c r="O129" i="30"/>
  <c r="N129" i="30"/>
  <c r="H129" i="30"/>
  <c r="G129" i="30"/>
  <c r="F129" i="30"/>
  <c r="P128" i="30"/>
  <c r="O128" i="30"/>
  <c r="N128" i="30"/>
  <c r="H128" i="30"/>
  <c r="G128" i="30"/>
  <c r="F128" i="30"/>
  <c r="P127" i="30"/>
  <c r="O127" i="30"/>
  <c r="N127" i="30"/>
  <c r="H127" i="30"/>
  <c r="G127" i="30"/>
  <c r="F127" i="30"/>
  <c r="P126" i="30"/>
  <c r="O126" i="30"/>
  <c r="N126" i="30"/>
  <c r="H126" i="30"/>
  <c r="G126" i="30"/>
  <c r="F126" i="30"/>
  <c r="P125" i="30"/>
  <c r="O125" i="30"/>
  <c r="N125" i="30"/>
  <c r="H125" i="30"/>
  <c r="G125" i="30"/>
  <c r="F125" i="30"/>
  <c r="P124" i="30"/>
  <c r="O124" i="30"/>
  <c r="N124" i="30"/>
  <c r="H124" i="30"/>
  <c r="G124" i="30"/>
  <c r="F124" i="30"/>
  <c r="P123" i="30"/>
  <c r="O123" i="30"/>
  <c r="N123" i="30"/>
  <c r="H123" i="30"/>
  <c r="G123" i="30"/>
  <c r="F123" i="30"/>
  <c r="P122" i="30"/>
  <c r="O122" i="30"/>
  <c r="N122" i="30"/>
  <c r="H122" i="30"/>
  <c r="G122" i="30"/>
  <c r="F122" i="30"/>
  <c r="P121" i="30"/>
  <c r="O121" i="30"/>
  <c r="N121" i="30"/>
  <c r="H121" i="30"/>
  <c r="G121" i="30"/>
  <c r="F121" i="30"/>
  <c r="P120" i="30"/>
  <c r="O120" i="30"/>
  <c r="N120" i="30"/>
  <c r="H120" i="30"/>
  <c r="G120" i="30"/>
  <c r="F120" i="30"/>
  <c r="P119" i="30"/>
  <c r="O119" i="30"/>
  <c r="N119" i="30"/>
  <c r="H119" i="30"/>
  <c r="G119" i="30"/>
  <c r="F119" i="30"/>
  <c r="P118" i="30"/>
  <c r="O118" i="30"/>
  <c r="N118" i="30"/>
  <c r="H118" i="30"/>
  <c r="G118" i="30"/>
  <c r="F118" i="30"/>
  <c r="P117" i="30"/>
  <c r="O117" i="30"/>
  <c r="N117" i="30"/>
  <c r="H117" i="30"/>
  <c r="G117" i="30"/>
  <c r="F117" i="30"/>
  <c r="P116" i="30"/>
  <c r="O116" i="30"/>
  <c r="N116" i="30"/>
  <c r="H116" i="30"/>
  <c r="G116" i="30"/>
  <c r="F116" i="30"/>
  <c r="P115" i="30"/>
  <c r="O115" i="30"/>
  <c r="N115" i="30"/>
  <c r="H115" i="30"/>
  <c r="G115" i="30"/>
  <c r="F115" i="30"/>
  <c r="P114" i="30"/>
  <c r="O114" i="30"/>
  <c r="N114" i="30"/>
  <c r="H114" i="30"/>
  <c r="G114" i="30"/>
  <c r="F114" i="30"/>
  <c r="P113" i="30"/>
  <c r="O113" i="30"/>
  <c r="N113" i="30"/>
  <c r="H113" i="30"/>
  <c r="G113" i="30"/>
  <c r="F113" i="30"/>
  <c r="P112" i="30"/>
  <c r="O112" i="30"/>
  <c r="N112" i="30"/>
  <c r="H112" i="30"/>
  <c r="G112" i="30"/>
  <c r="F112" i="30"/>
  <c r="P111" i="30"/>
  <c r="O111" i="30"/>
  <c r="N111" i="30"/>
  <c r="H111" i="30"/>
  <c r="G111" i="30"/>
  <c r="F111" i="30"/>
  <c r="P110" i="30"/>
  <c r="O110" i="30"/>
  <c r="N110" i="30"/>
  <c r="H110" i="30"/>
  <c r="G110" i="30"/>
  <c r="F110" i="30"/>
  <c r="P109" i="30"/>
  <c r="O109" i="30"/>
  <c r="N109" i="30"/>
  <c r="H109" i="30"/>
  <c r="G109" i="30"/>
  <c r="F109" i="30"/>
  <c r="P108" i="30"/>
  <c r="O108" i="30"/>
  <c r="N108" i="30"/>
  <c r="H108" i="30"/>
  <c r="G108" i="30"/>
  <c r="F108" i="30"/>
  <c r="P107" i="30"/>
  <c r="O107" i="30"/>
  <c r="N107" i="30"/>
  <c r="H107" i="30"/>
  <c r="G107" i="30"/>
  <c r="F107" i="30"/>
  <c r="P106" i="30"/>
  <c r="O106" i="30"/>
  <c r="N106" i="30"/>
  <c r="H106" i="30"/>
  <c r="G106" i="30"/>
  <c r="F106" i="30"/>
  <c r="P105" i="30"/>
  <c r="O105" i="30"/>
  <c r="N105" i="30"/>
  <c r="H105" i="30"/>
  <c r="G105" i="30"/>
  <c r="F105" i="30"/>
  <c r="P104" i="30"/>
  <c r="O104" i="30"/>
  <c r="N104" i="30"/>
  <c r="H104" i="30"/>
  <c r="G104" i="30"/>
  <c r="F104" i="30"/>
  <c r="P103" i="30"/>
  <c r="O103" i="30"/>
  <c r="N103" i="30"/>
  <c r="H103" i="30"/>
  <c r="G103" i="30"/>
  <c r="F103" i="30"/>
  <c r="P102" i="30"/>
  <c r="O102" i="30"/>
  <c r="N102" i="30"/>
  <c r="H102" i="30"/>
  <c r="G102" i="30"/>
  <c r="F102" i="30"/>
  <c r="P101" i="30"/>
  <c r="O101" i="30"/>
  <c r="N101" i="30"/>
  <c r="H101" i="30"/>
  <c r="G101" i="30"/>
  <c r="F101" i="30"/>
  <c r="P100" i="30"/>
  <c r="O100" i="30"/>
  <c r="N100" i="30"/>
  <c r="H100" i="30"/>
  <c r="G100" i="30"/>
  <c r="F100" i="30"/>
  <c r="P99" i="30"/>
  <c r="O99" i="30"/>
  <c r="N99" i="30"/>
  <c r="H99" i="30"/>
  <c r="G99" i="30"/>
  <c r="F99" i="30"/>
  <c r="P98" i="30"/>
  <c r="O98" i="30"/>
  <c r="N98" i="30"/>
  <c r="H98" i="30"/>
  <c r="G98" i="30"/>
  <c r="F98" i="30"/>
  <c r="P97" i="30"/>
  <c r="O97" i="30"/>
  <c r="N97" i="30"/>
  <c r="H97" i="30"/>
  <c r="G97" i="30"/>
  <c r="F97" i="30"/>
  <c r="P96" i="30"/>
  <c r="O96" i="30"/>
  <c r="N96" i="30"/>
  <c r="H96" i="30"/>
  <c r="G96" i="30"/>
  <c r="F96" i="30"/>
  <c r="P95" i="30"/>
  <c r="O95" i="30"/>
  <c r="N95" i="30"/>
  <c r="H95" i="30"/>
  <c r="G95" i="30"/>
  <c r="F95" i="30"/>
  <c r="P94" i="30"/>
  <c r="O94" i="30"/>
  <c r="N94" i="30"/>
  <c r="H94" i="30"/>
  <c r="G94" i="30"/>
  <c r="F94" i="30"/>
  <c r="P93" i="30"/>
  <c r="O93" i="30"/>
  <c r="N93" i="30"/>
  <c r="H93" i="30"/>
  <c r="G93" i="30"/>
  <c r="F93" i="30"/>
  <c r="P92" i="30"/>
  <c r="O92" i="30"/>
  <c r="N92" i="30"/>
  <c r="H92" i="30"/>
  <c r="G92" i="30"/>
  <c r="F92" i="30"/>
  <c r="P91" i="30"/>
  <c r="O91" i="30"/>
  <c r="N91" i="30"/>
  <c r="H91" i="30"/>
  <c r="G91" i="30"/>
  <c r="F91" i="30"/>
  <c r="P90" i="30"/>
  <c r="O90" i="30"/>
  <c r="N90" i="30"/>
  <c r="H90" i="30"/>
  <c r="G90" i="30"/>
  <c r="F90" i="30"/>
  <c r="P89" i="30"/>
  <c r="O89" i="30"/>
  <c r="N89" i="30"/>
  <c r="H89" i="30"/>
  <c r="G89" i="30"/>
  <c r="F89" i="30"/>
  <c r="P88" i="30"/>
  <c r="O88" i="30"/>
  <c r="N88" i="30"/>
  <c r="H88" i="30"/>
  <c r="G88" i="30"/>
  <c r="F88" i="30"/>
  <c r="P87" i="30"/>
  <c r="O87" i="30"/>
  <c r="N87" i="30"/>
  <c r="H87" i="30"/>
  <c r="G87" i="30"/>
  <c r="F87" i="30"/>
  <c r="P86" i="30"/>
  <c r="O86" i="30"/>
  <c r="N86" i="30"/>
  <c r="H86" i="30"/>
  <c r="G86" i="30"/>
  <c r="F86" i="30"/>
  <c r="P85" i="30"/>
  <c r="O85" i="30"/>
  <c r="N85" i="30"/>
  <c r="H85" i="30"/>
  <c r="G85" i="30"/>
  <c r="F85" i="30"/>
  <c r="P84" i="30"/>
  <c r="O84" i="30"/>
  <c r="N84" i="30"/>
  <c r="H84" i="30"/>
  <c r="G84" i="30"/>
  <c r="F84" i="30"/>
  <c r="P83" i="30"/>
  <c r="O83" i="30"/>
  <c r="N83" i="30"/>
  <c r="H83" i="30"/>
  <c r="G83" i="30"/>
  <c r="F83" i="30"/>
  <c r="P82" i="30"/>
  <c r="O82" i="30"/>
  <c r="N82" i="30"/>
  <c r="H82" i="30"/>
  <c r="G82" i="30"/>
  <c r="F82" i="30"/>
  <c r="P81" i="30"/>
  <c r="O81" i="30"/>
  <c r="N81" i="30"/>
  <c r="H81" i="30"/>
  <c r="G81" i="30"/>
  <c r="F81" i="30"/>
  <c r="P80" i="30"/>
  <c r="O80" i="30"/>
  <c r="N80" i="30"/>
  <c r="H80" i="30"/>
  <c r="G80" i="30"/>
  <c r="F80" i="30"/>
  <c r="P79" i="30"/>
  <c r="O79" i="30"/>
  <c r="N79" i="30"/>
  <c r="H79" i="30"/>
  <c r="G79" i="30"/>
  <c r="F79" i="30"/>
  <c r="P78" i="30"/>
  <c r="O78" i="30"/>
  <c r="N78" i="30"/>
  <c r="H78" i="30"/>
  <c r="G78" i="30"/>
  <c r="F78" i="30"/>
  <c r="P77" i="30"/>
  <c r="O77" i="30"/>
  <c r="N77" i="30"/>
  <c r="H77" i="30"/>
  <c r="G77" i="30"/>
  <c r="F77" i="30"/>
  <c r="P76" i="30"/>
  <c r="O76" i="30"/>
  <c r="N76" i="30"/>
  <c r="H76" i="30"/>
  <c r="G76" i="30"/>
  <c r="F76" i="30"/>
  <c r="P75" i="30"/>
  <c r="O75" i="30"/>
  <c r="N75" i="30"/>
  <c r="H75" i="30"/>
  <c r="G75" i="30"/>
  <c r="F75" i="30"/>
  <c r="P74" i="30"/>
  <c r="O74" i="30"/>
  <c r="N74" i="30"/>
  <c r="H74" i="30"/>
  <c r="G74" i="30"/>
  <c r="F74" i="30"/>
  <c r="P73" i="30"/>
  <c r="O73" i="30"/>
  <c r="N73" i="30"/>
  <c r="H73" i="30"/>
  <c r="G73" i="30"/>
  <c r="F73" i="30"/>
  <c r="P72" i="30"/>
  <c r="O72" i="30"/>
  <c r="N72" i="30"/>
  <c r="H72" i="30"/>
  <c r="G72" i="30"/>
  <c r="F72" i="30"/>
  <c r="P71" i="30"/>
  <c r="O71" i="30"/>
  <c r="N71" i="30"/>
  <c r="H71" i="30"/>
  <c r="G71" i="30"/>
  <c r="F71" i="30"/>
  <c r="P70" i="30"/>
  <c r="O70" i="30"/>
  <c r="N70" i="30"/>
  <c r="H70" i="30"/>
  <c r="G70" i="30"/>
  <c r="F70" i="30"/>
  <c r="P69" i="30"/>
  <c r="O69" i="30"/>
  <c r="N69" i="30"/>
  <c r="H69" i="30"/>
  <c r="G69" i="30"/>
  <c r="F69" i="30"/>
  <c r="P68" i="30"/>
  <c r="O68" i="30"/>
  <c r="N68" i="30"/>
  <c r="H68" i="30"/>
  <c r="G68" i="30"/>
  <c r="F68" i="30"/>
  <c r="P67" i="30"/>
  <c r="O67" i="30"/>
  <c r="N67" i="30"/>
  <c r="H67" i="30"/>
  <c r="G67" i="30"/>
  <c r="F67" i="30"/>
  <c r="P66" i="30"/>
  <c r="O66" i="30"/>
  <c r="N66" i="30"/>
  <c r="H66" i="30"/>
  <c r="G66" i="30"/>
  <c r="F66" i="30"/>
  <c r="P65" i="30"/>
  <c r="O65" i="30"/>
  <c r="N65" i="30"/>
  <c r="H65" i="30"/>
  <c r="G65" i="30"/>
  <c r="F65" i="30"/>
  <c r="P64" i="30"/>
  <c r="O64" i="30"/>
  <c r="N64" i="30"/>
  <c r="H64" i="30"/>
  <c r="G64" i="30"/>
  <c r="F64" i="30"/>
  <c r="P63" i="30"/>
  <c r="O63" i="30"/>
  <c r="N63" i="30"/>
  <c r="H63" i="30"/>
  <c r="G63" i="30"/>
  <c r="F63" i="30"/>
  <c r="P62" i="30"/>
  <c r="O62" i="30"/>
  <c r="N62" i="30"/>
  <c r="H62" i="30"/>
  <c r="G62" i="30"/>
  <c r="F62" i="30"/>
  <c r="P61" i="30"/>
  <c r="O61" i="30"/>
  <c r="N61" i="30"/>
  <c r="H61" i="30"/>
  <c r="G61" i="30"/>
  <c r="F61" i="30"/>
  <c r="P60" i="30"/>
  <c r="O60" i="30"/>
  <c r="N60" i="30"/>
  <c r="H60" i="30"/>
  <c r="G60" i="30"/>
  <c r="F60" i="30"/>
  <c r="P59" i="30"/>
  <c r="O59" i="30"/>
  <c r="N59" i="30"/>
  <c r="H59" i="30"/>
  <c r="G59" i="30"/>
  <c r="F59" i="30"/>
  <c r="P58" i="30"/>
  <c r="O58" i="30"/>
  <c r="N58" i="30"/>
  <c r="H58" i="30"/>
  <c r="G58" i="30"/>
  <c r="F58" i="30"/>
  <c r="P57" i="30"/>
  <c r="O57" i="30"/>
  <c r="N57" i="30"/>
  <c r="H57" i="30"/>
  <c r="G57" i="30"/>
  <c r="F57" i="30"/>
  <c r="P56" i="30"/>
  <c r="O56" i="30"/>
  <c r="N56" i="30"/>
  <c r="H56" i="30"/>
  <c r="G56" i="30"/>
  <c r="F56" i="30"/>
  <c r="P55" i="30"/>
  <c r="O55" i="30"/>
  <c r="N55" i="30"/>
  <c r="H55" i="30"/>
  <c r="G55" i="30"/>
  <c r="F55" i="30"/>
  <c r="P54" i="30"/>
  <c r="O54" i="30"/>
  <c r="N54" i="30"/>
  <c r="H54" i="30"/>
  <c r="G54" i="30"/>
  <c r="F54" i="30"/>
  <c r="P53" i="30"/>
  <c r="O53" i="30"/>
  <c r="N53" i="30"/>
  <c r="H53" i="30"/>
  <c r="G53" i="30"/>
  <c r="F53" i="30"/>
  <c r="P52" i="30"/>
  <c r="O52" i="30"/>
  <c r="N52" i="30"/>
  <c r="H52" i="30"/>
  <c r="G52" i="30"/>
  <c r="F52" i="30"/>
  <c r="P51" i="30"/>
  <c r="O51" i="30"/>
  <c r="N51" i="30"/>
  <c r="H51" i="30"/>
  <c r="G51" i="30"/>
  <c r="F51" i="30"/>
  <c r="P50" i="30"/>
  <c r="O50" i="30"/>
  <c r="N50" i="30"/>
  <c r="H50" i="30"/>
  <c r="G50" i="30"/>
  <c r="F50" i="30"/>
  <c r="P49" i="30"/>
  <c r="O49" i="30"/>
  <c r="N49" i="30"/>
  <c r="H49" i="30"/>
  <c r="G49" i="30"/>
  <c r="F49" i="30"/>
  <c r="P48" i="30"/>
  <c r="O48" i="30"/>
  <c r="N48" i="30"/>
  <c r="H48" i="30"/>
  <c r="G48" i="30"/>
  <c r="F48" i="30"/>
  <c r="P47" i="30"/>
  <c r="O47" i="30"/>
  <c r="N47" i="30"/>
  <c r="H47" i="30"/>
  <c r="G47" i="30"/>
  <c r="F47" i="30"/>
  <c r="P46" i="30"/>
  <c r="O46" i="30"/>
  <c r="N46" i="30"/>
  <c r="H46" i="30"/>
  <c r="G46" i="30"/>
  <c r="F46" i="30"/>
  <c r="P45" i="30"/>
  <c r="O45" i="30"/>
  <c r="N45" i="30"/>
  <c r="H45" i="30"/>
  <c r="G45" i="30"/>
  <c r="F45" i="30"/>
  <c r="P44" i="30"/>
  <c r="O44" i="30"/>
  <c r="N44" i="30"/>
  <c r="H44" i="30"/>
  <c r="G44" i="30"/>
  <c r="F44" i="30"/>
  <c r="P43" i="30"/>
  <c r="O43" i="30"/>
  <c r="N43" i="30"/>
  <c r="H43" i="30"/>
  <c r="G43" i="30"/>
  <c r="F43" i="30"/>
  <c r="P42" i="30"/>
  <c r="O42" i="30"/>
  <c r="N42" i="30"/>
  <c r="H42" i="30"/>
  <c r="G42" i="30"/>
  <c r="F42" i="30"/>
  <c r="P41" i="30"/>
  <c r="O41" i="30"/>
  <c r="N41" i="30"/>
  <c r="H41" i="30"/>
  <c r="G41" i="30"/>
  <c r="F41" i="30"/>
  <c r="P40" i="30"/>
  <c r="O40" i="30"/>
  <c r="N40" i="30"/>
  <c r="H40" i="30"/>
  <c r="G40" i="30"/>
  <c r="F40" i="30"/>
  <c r="P39" i="30"/>
  <c r="O39" i="30"/>
  <c r="N39" i="30"/>
  <c r="H39" i="30"/>
  <c r="G39" i="30"/>
  <c r="F39" i="30"/>
  <c r="P38" i="30"/>
  <c r="O38" i="30"/>
  <c r="N38" i="30"/>
  <c r="H38" i="30"/>
  <c r="G38" i="30"/>
  <c r="F38" i="30"/>
  <c r="P37" i="30"/>
  <c r="O37" i="30"/>
  <c r="N37" i="30"/>
  <c r="H37" i="30"/>
  <c r="G37" i="30"/>
  <c r="F37" i="30"/>
  <c r="P36" i="30"/>
  <c r="O36" i="30"/>
  <c r="N36" i="30"/>
  <c r="H36" i="30"/>
  <c r="G36" i="30"/>
  <c r="F36" i="30"/>
  <c r="P35" i="30"/>
  <c r="O35" i="30"/>
  <c r="N35" i="30"/>
  <c r="H35" i="30"/>
  <c r="G35" i="30"/>
  <c r="F35" i="30"/>
  <c r="P34" i="30"/>
  <c r="O34" i="30"/>
  <c r="N34" i="30"/>
  <c r="H34" i="30"/>
  <c r="G34" i="30"/>
  <c r="F34" i="30"/>
  <c r="P33" i="30"/>
  <c r="O33" i="30"/>
  <c r="N33" i="30"/>
  <c r="H33" i="30"/>
  <c r="G33" i="30"/>
  <c r="F33" i="30"/>
  <c r="P32" i="30"/>
  <c r="O32" i="30"/>
  <c r="N32" i="30"/>
  <c r="H32" i="30"/>
  <c r="G32" i="30"/>
  <c r="F32" i="30"/>
  <c r="P31" i="30"/>
  <c r="O31" i="30"/>
  <c r="N31" i="30"/>
  <c r="H31" i="30"/>
  <c r="G31" i="30"/>
  <c r="F31" i="30"/>
  <c r="P30" i="30"/>
  <c r="O30" i="30"/>
  <c r="N30" i="30"/>
  <c r="H30" i="30"/>
  <c r="G30" i="30"/>
  <c r="F30" i="30"/>
  <c r="P29" i="30"/>
  <c r="O29" i="30"/>
  <c r="N29" i="30"/>
  <c r="H29" i="30"/>
  <c r="G29" i="30"/>
  <c r="F29" i="30"/>
  <c r="P28" i="30"/>
  <c r="O28" i="30"/>
  <c r="N28" i="30"/>
  <c r="H28" i="30"/>
  <c r="G28" i="30"/>
  <c r="F28" i="30"/>
  <c r="P27" i="30"/>
  <c r="O27" i="30"/>
  <c r="N27" i="30"/>
  <c r="H27" i="30"/>
  <c r="G27" i="30"/>
  <c r="F27" i="30"/>
  <c r="P26" i="30"/>
  <c r="O26" i="30"/>
  <c r="N26" i="30"/>
  <c r="H26" i="30"/>
  <c r="G26" i="30"/>
  <c r="F26" i="30"/>
  <c r="P25" i="30"/>
  <c r="O25" i="30"/>
  <c r="N25" i="30"/>
  <c r="H25" i="30"/>
  <c r="G25" i="30"/>
  <c r="F25" i="30"/>
  <c r="P24" i="30"/>
  <c r="O24" i="30"/>
  <c r="N24" i="30"/>
  <c r="H24" i="30"/>
  <c r="G24" i="30"/>
  <c r="F24" i="30"/>
  <c r="P23" i="30"/>
  <c r="O23" i="30"/>
  <c r="N23" i="30"/>
  <c r="H23" i="30"/>
  <c r="G23" i="30"/>
  <c r="F23" i="30"/>
  <c r="P22" i="30"/>
  <c r="O22" i="30"/>
  <c r="N22" i="30"/>
  <c r="H22" i="30"/>
  <c r="G22" i="30"/>
  <c r="F22" i="30"/>
  <c r="P21" i="30"/>
  <c r="O21" i="30"/>
  <c r="N21" i="30"/>
  <c r="H21" i="30"/>
  <c r="G21" i="30"/>
  <c r="F21" i="30"/>
  <c r="P20" i="30"/>
  <c r="O20" i="30"/>
  <c r="N20" i="30"/>
  <c r="H20" i="30"/>
  <c r="G20" i="30"/>
  <c r="F20" i="30"/>
  <c r="P19" i="30"/>
  <c r="O19" i="30"/>
  <c r="N19" i="30"/>
  <c r="H19" i="30"/>
  <c r="G19" i="30"/>
  <c r="F19" i="30"/>
  <c r="P18" i="30"/>
  <c r="O18" i="30"/>
  <c r="N18" i="30"/>
  <c r="H18" i="30"/>
  <c r="G18" i="30"/>
  <c r="F18" i="30"/>
  <c r="P17" i="30"/>
  <c r="O17" i="30"/>
  <c r="N17" i="30"/>
  <c r="H17" i="30"/>
  <c r="G17" i="30"/>
  <c r="F17" i="30"/>
  <c r="P16" i="30"/>
  <c r="O16" i="30"/>
  <c r="N16" i="30"/>
  <c r="H16" i="30"/>
  <c r="G16" i="30"/>
  <c r="F16" i="30"/>
  <c r="P15" i="30"/>
  <c r="O15" i="30"/>
  <c r="N15" i="30"/>
  <c r="H15" i="30"/>
  <c r="G15" i="30"/>
  <c r="F15" i="30"/>
  <c r="P14" i="30"/>
  <c r="O14" i="30"/>
  <c r="N14" i="30"/>
  <c r="H14" i="30"/>
  <c r="G14" i="30"/>
  <c r="F14" i="30"/>
  <c r="P13" i="30"/>
  <c r="O13" i="30"/>
  <c r="N13" i="30"/>
  <c r="H13" i="30"/>
  <c r="G13" i="30"/>
  <c r="F13" i="30"/>
  <c r="P12" i="30"/>
  <c r="O12" i="30"/>
  <c r="N12" i="30"/>
  <c r="H12" i="30"/>
  <c r="G12" i="30"/>
  <c r="F12" i="30"/>
  <c r="P11" i="30"/>
  <c r="O11" i="30"/>
  <c r="N11" i="30"/>
  <c r="H11" i="30"/>
  <c r="G11" i="30"/>
  <c r="F11" i="30"/>
  <c r="P10" i="30"/>
  <c r="O10" i="30"/>
  <c r="N10" i="30"/>
  <c r="H10" i="30"/>
  <c r="G10" i="30"/>
  <c r="F10" i="30"/>
  <c r="P9" i="30"/>
  <c r="O9" i="30"/>
  <c r="N9" i="30"/>
  <c r="H9" i="30"/>
  <c r="G9" i="30"/>
  <c r="F9" i="30"/>
  <c r="P8" i="30"/>
  <c r="O8" i="30"/>
  <c r="N8" i="30"/>
  <c r="H8" i="30"/>
  <c r="G8" i="30"/>
  <c r="F8" i="30"/>
  <c r="P7" i="30"/>
  <c r="O7" i="30"/>
  <c r="N7" i="30"/>
  <c r="H7" i="30"/>
  <c r="G7" i="30"/>
  <c r="F7" i="30"/>
  <c r="P6" i="30"/>
  <c r="O6" i="30"/>
  <c r="N6" i="30"/>
  <c r="H6" i="30"/>
  <c r="G6" i="30"/>
  <c r="F6" i="30"/>
  <c r="P5" i="30"/>
  <c r="O5" i="30"/>
  <c r="N5" i="30"/>
  <c r="H5" i="30"/>
  <c r="G5" i="30"/>
  <c r="F5" i="30"/>
  <c r="P4" i="30"/>
  <c r="O4" i="30"/>
  <c r="O3" i="30" s="1"/>
  <c r="N4" i="30"/>
  <c r="H4" i="30"/>
  <c r="G4" i="30"/>
  <c r="F4" i="30"/>
  <c r="P1" i="30"/>
  <c r="O1" i="30"/>
  <c r="H1" i="30"/>
  <c r="G1" i="30"/>
  <c r="G3" i="30" l="1"/>
  <c r="P204" i="29" l="1"/>
  <c r="O204" i="29"/>
  <c r="N204" i="29"/>
  <c r="H204" i="29"/>
  <c r="G204" i="29"/>
  <c r="F204" i="29"/>
  <c r="P203" i="29"/>
  <c r="O203" i="29"/>
  <c r="N203" i="29"/>
  <c r="H203" i="29"/>
  <c r="G203" i="29"/>
  <c r="F203" i="29"/>
  <c r="P202" i="29"/>
  <c r="O202" i="29"/>
  <c r="N202" i="29"/>
  <c r="H202" i="29"/>
  <c r="G202" i="29"/>
  <c r="F202" i="29"/>
  <c r="P201" i="29"/>
  <c r="O201" i="29"/>
  <c r="N201" i="29"/>
  <c r="H201" i="29"/>
  <c r="G201" i="29"/>
  <c r="F201" i="29"/>
  <c r="P200" i="29"/>
  <c r="O200" i="29"/>
  <c r="N200" i="29"/>
  <c r="H200" i="29"/>
  <c r="G200" i="29"/>
  <c r="F200" i="29"/>
  <c r="P199" i="29"/>
  <c r="O199" i="29"/>
  <c r="N199" i="29"/>
  <c r="H199" i="29"/>
  <c r="G199" i="29"/>
  <c r="F199" i="29"/>
  <c r="P198" i="29"/>
  <c r="O198" i="29"/>
  <c r="N198" i="29"/>
  <c r="H198" i="29"/>
  <c r="G198" i="29"/>
  <c r="F198" i="29"/>
  <c r="P197" i="29"/>
  <c r="O197" i="29"/>
  <c r="N197" i="29"/>
  <c r="H197" i="29"/>
  <c r="G197" i="29"/>
  <c r="F197" i="29"/>
  <c r="P196" i="29"/>
  <c r="O196" i="29"/>
  <c r="N196" i="29"/>
  <c r="H196" i="29"/>
  <c r="G196" i="29"/>
  <c r="F196" i="29"/>
  <c r="P195" i="29"/>
  <c r="O195" i="29"/>
  <c r="N195" i="29"/>
  <c r="H195" i="29"/>
  <c r="G195" i="29"/>
  <c r="F195" i="29"/>
  <c r="P194" i="29"/>
  <c r="O194" i="29"/>
  <c r="N194" i="29"/>
  <c r="H194" i="29"/>
  <c r="G194" i="29"/>
  <c r="F194" i="29"/>
  <c r="P193" i="29"/>
  <c r="O193" i="29"/>
  <c r="N193" i="29"/>
  <c r="H193" i="29"/>
  <c r="G193" i="29"/>
  <c r="F193" i="29"/>
  <c r="P192" i="29"/>
  <c r="O192" i="29"/>
  <c r="N192" i="29"/>
  <c r="H192" i="29"/>
  <c r="G192" i="29"/>
  <c r="F192" i="29"/>
  <c r="P191" i="29"/>
  <c r="O191" i="29"/>
  <c r="N191" i="29"/>
  <c r="H191" i="29"/>
  <c r="G191" i="29"/>
  <c r="F191" i="29"/>
  <c r="P190" i="29"/>
  <c r="O190" i="29"/>
  <c r="N190" i="29"/>
  <c r="H190" i="29"/>
  <c r="G190" i="29"/>
  <c r="F190" i="29"/>
  <c r="P189" i="29"/>
  <c r="O189" i="29"/>
  <c r="N189" i="29"/>
  <c r="H189" i="29"/>
  <c r="G189" i="29"/>
  <c r="F189" i="29"/>
  <c r="P188" i="29"/>
  <c r="O188" i="29"/>
  <c r="N188" i="29"/>
  <c r="H188" i="29"/>
  <c r="G188" i="29"/>
  <c r="F188" i="29"/>
  <c r="P187" i="29"/>
  <c r="O187" i="29"/>
  <c r="N187" i="29"/>
  <c r="H187" i="29"/>
  <c r="G187" i="29"/>
  <c r="F187" i="29"/>
  <c r="P186" i="29"/>
  <c r="O186" i="29"/>
  <c r="N186" i="29"/>
  <c r="H186" i="29"/>
  <c r="G186" i="29"/>
  <c r="F186" i="29"/>
  <c r="P185" i="29"/>
  <c r="O185" i="29"/>
  <c r="N185" i="29"/>
  <c r="H185" i="29"/>
  <c r="G185" i="29"/>
  <c r="F185" i="29"/>
  <c r="P184" i="29"/>
  <c r="O184" i="29"/>
  <c r="N184" i="29"/>
  <c r="H184" i="29"/>
  <c r="G184" i="29"/>
  <c r="F184" i="29"/>
  <c r="P183" i="29"/>
  <c r="O183" i="29"/>
  <c r="N183" i="29"/>
  <c r="H183" i="29"/>
  <c r="G183" i="29"/>
  <c r="F183" i="29"/>
  <c r="P182" i="29"/>
  <c r="O182" i="29"/>
  <c r="N182" i="29"/>
  <c r="H182" i="29"/>
  <c r="G182" i="29"/>
  <c r="F182" i="29"/>
  <c r="P181" i="29"/>
  <c r="O181" i="29"/>
  <c r="N181" i="29"/>
  <c r="H181" i="29"/>
  <c r="G181" i="29"/>
  <c r="F181" i="29"/>
  <c r="P180" i="29"/>
  <c r="O180" i="29"/>
  <c r="N180" i="29"/>
  <c r="H180" i="29"/>
  <c r="G180" i="29"/>
  <c r="F180" i="29"/>
  <c r="P179" i="29"/>
  <c r="O179" i="29"/>
  <c r="N179" i="29"/>
  <c r="H179" i="29"/>
  <c r="G179" i="29"/>
  <c r="F179" i="29"/>
  <c r="P178" i="29"/>
  <c r="O178" i="29"/>
  <c r="N178" i="29"/>
  <c r="H178" i="29"/>
  <c r="G178" i="29"/>
  <c r="F178" i="29"/>
  <c r="P177" i="29"/>
  <c r="O177" i="29"/>
  <c r="N177" i="29"/>
  <c r="H177" i="29"/>
  <c r="G177" i="29"/>
  <c r="F177" i="29"/>
  <c r="P176" i="29"/>
  <c r="O176" i="29"/>
  <c r="N176" i="29"/>
  <c r="H176" i="29"/>
  <c r="G176" i="29"/>
  <c r="F176" i="29"/>
  <c r="P175" i="29"/>
  <c r="O175" i="29"/>
  <c r="N175" i="29"/>
  <c r="H175" i="29"/>
  <c r="G175" i="29"/>
  <c r="F175" i="29"/>
  <c r="P174" i="29"/>
  <c r="O174" i="29"/>
  <c r="N174" i="29"/>
  <c r="H174" i="29"/>
  <c r="G174" i="29"/>
  <c r="F174" i="29"/>
  <c r="P173" i="29"/>
  <c r="O173" i="29"/>
  <c r="N173" i="29"/>
  <c r="H173" i="29"/>
  <c r="G173" i="29"/>
  <c r="F173" i="29"/>
  <c r="P172" i="29"/>
  <c r="O172" i="29"/>
  <c r="N172" i="29"/>
  <c r="H172" i="29"/>
  <c r="G172" i="29"/>
  <c r="F172" i="29"/>
  <c r="P171" i="29"/>
  <c r="O171" i="29"/>
  <c r="N171" i="29"/>
  <c r="H171" i="29"/>
  <c r="G171" i="29"/>
  <c r="F171" i="29"/>
  <c r="P170" i="29"/>
  <c r="O170" i="29"/>
  <c r="N170" i="29"/>
  <c r="H170" i="29"/>
  <c r="G170" i="29"/>
  <c r="F170" i="29"/>
  <c r="P169" i="29"/>
  <c r="O169" i="29"/>
  <c r="N169" i="29"/>
  <c r="H169" i="29"/>
  <c r="G169" i="29"/>
  <c r="F169" i="29"/>
  <c r="P168" i="29"/>
  <c r="O168" i="29"/>
  <c r="N168" i="29"/>
  <c r="H168" i="29"/>
  <c r="G168" i="29"/>
  <c r="F168" i="29"/>
  <c r="P167" i="29"/>
  <c r="O167" i="29"/>
  <c r="N167" i="29"/>
  <c r="H167" i="29"/>
  <c r="G167" i="29"/>
  <c r="F167" i="29"/>
  <c r="P166" i="29"/>
  <c r="O166" i="29"/>
  <c r="N166" i="29"/>
  <c r="H166" i="29"/>
  <c r="G166" i="29"/>
  <c r="F166" i="29"/>
  <c r="P165" i="29"/>
  <c r="O165" i="29"/>
  <c r="N165" i="29"/>
  <c r="H165" i="29"/>
  <c r="G165" i="29"/>
  <c r="F165" i="29"/>
  <c r="P164" i="29"/>
  <c r="O164" i="29"/>
  <c r="N164" i="29"/>
  <c r="H164" i="29"/>
  <c r="G164" i="29"/>
  <c r="F164" i="29"/>
  <c r="P163" i="29"/>
  <c r="O163" i="29"/>
  <c r="N163" i="29"/>
  <c r="H163" i="29"/>
  <c r="G163" i="29"/>
  <c r="F163" i="29"/>
  <c r="P162" i="29"/>
  <c r="O162" i="29"/>
  <c r="N162" i="29"/>
  <c r="H162" i="29"/>
  <c r="G162" i="29"/>
  <c r="F162" i="29"/>
  <c r="P161" i="29"/>
  <c r="O161" i="29"/>
  <c r="N161" i="29"/>
  <c r="H161" i="29"/>
  <c r="G161" i="29"/>
  <c r="F161" i="29"/>
  <c r="P160" i="29"/>
  <c r="O160" i="29"/>
  <c r="N160" i="29"/>
  <c r="H160" i="29"/>
  <c r="G160" i="29"/>
  <c r="F160" i="29"/>
  <c r="P159" i="29"/>
  <c r="O159" i="29"/>
  <c r="N159" i="29"/>
  <c r="H159" i="29"/>
  <c r="G159" i="29"/>
  <c r="F159" i="29"/>
  <c r="P158" i="29"/>
  <c r="O158" i="29"/>
  <c r="N158" i="29"/>
  <c r="H158" i="29"/>
  <c r="G158" i="29"/>
  <c r="F158" i="29"/>
  <c r="P157" i="29"/>
  <c r="O157" i="29"/>
  <c r="N157" i="29"/>
  <c r="H157" i="29"/>
  <c r="G157" i="29"/>
  <c r="F157" i="29"/>
  <c r="P156" i="29"/>
  <c r="O156" i="29"/>
  <c r="N156" i="29"/>
  <c r="H156" i="29"/>
  <c r="G156" i="29"/>
  <c r="F156" i="29"/>
  <c r="P155" i="29"/>
  <c r="O155" i="29"/>
  <c r="N155" i="29"/>
  <c r="H155" i="29"/>
  <c r="G155" i="29"/>
  <c r="F155" i="29"/>
  <c r="P154" i="29"/>
  <c r="O154" i="29"/>
  <c r="N154" i="29"/>
  <c r="H154" i="29"/>
  <c r="G154" i="29"/>
  <c r="F154" i="29"/>
  <c r="P153" i="29"/>
  <c r="O153" i="29"/>
  <c r="N153" i="29"/>
  <c r="H153" i="29"/>
  <c r="G153" i="29"/>
  <c r="F153" i="29"/>
  <c r="P152" i="29"/>
  <c r="O152" i="29"/>
  <c r="N152" i="29"/>
  <c r="H152" i="29"/>
  <c r="G152" i="29"/>
  <c r="F152" i="29"/>
  <c r="P151" i="29"/>
  <c r="O151" i="29"/>
  <c r="N151" i="29"/>
  <c r="H151" i="29"/>
  <c r="G151" i="29"/>
  <c r="F151" i="29"/>
  <c r="P150" i="29"/>
  <c r="O150" i="29"/>
  <c r="N150" i="29"/>
  <c r="H150" i="29"/>
  <c r="G150" i="29"/>
  <c r="F150" i="29"/>
  <c r="P149" i="29"/>
  <c r="O149" i="29"/>
  <c r="N149" i="29"/>
  <c r="H149" i="29"/>
  <c r="G149" i="29"/>
  <c r="F149" i="29"/>
  <c r="P148" i="29"/>
  <c r="O148" i="29"/>
  <c r="N148" i="29"/>
  <c r="H148" i="29"/>
  <c r="G148" i="29"/>
  <c r="F148" i="29"/>
  <c r="P147" i="29"/>
  <c r="O147" i="29"/>
  <c r="N147" i="29"/>
  <c r="H147" i="29"/>
  <c r="G147" i="29"/>
  <c r="F147" i="29"/>
  <c r="P146" i="29"/>
  <c r="O146" i="29"/>
  <c r="N146" i="29"/>
  <c r="H146" i="29"/>
  <c r="G146" i="29"/>
  <c r="F146" i="29"/>
  <c r="P145" i="29"/>
  <c r="O145" i="29"/>
  <c r="N145" i="29"/>
  <c r="H145" i="29"/>
  <c r="G145" i="29"/>
  <c r="F145" i="29"/>
  <c r="P144" i="29"/>
  <c r="O144" i="29"/>
  <c r="N144" i="29"/>
  <c r="H144" i="29"/>
  <c r="G144" i="29"/>
  <c r="F144" i="29"/>
  <c r="P143" i="29"/>
  <c r="O143" i="29"/>
  <c r="N143" i="29"/>
  <c r="H143" i="29"/>
  <c r="G143" i="29"/>
  <c r="F143" i="29"/>
  <c r="P142" i="29"/>
  <c r="O142" i="29"/>
  <c r="N142" i="29"/>
  <c r="H142" i="29"/>
  <c r="G142" i="29"/>
  <c r="F142" i="29"/>
  <c r="P141" i="29"/>
  <c r="O141" i="29"/>
  <c r="N141" i="29"/>
  <c r="H141" i="29"/>
  <c r="G141" i="29"/>
  <c r="F141" i="29"/>
  <c r="P140" i="29"/>
  <c r="O140" i="29"/>
  <c r="N140" i="29"/>
  <c r="H140" i="29"/>
  <c r="G140" i="29"/>
  <c r="F140" i="29"/>
  <c r="P139" i="29"/>
  <c r="O139" i="29"/>
  <c r="N139" i="29"/>
  <c r="H139" i="29"/>
  <c r="G139" i="29"/>
  <c r="F139" i="29"/>
  <c r="P138" i="29"/>
  <c r="O138" i="29"/>
  <c r="N138" i="29"/>
  <c r="H138" i="29"/>
  <c r="G138" i="29"/>
  <c r="F138" i="29"/>
  <c r="P137" i="29"/>
  <c r="O137" i="29"/>
  <c r="N137" i="29"/>
  <c r="H137" i="29"/>
  <c r="G137" i="29"/>
  <c r="F137" i="29"/>
  <c r="P136" i="29"/>
  <c r="O136" i="29"/>
  <c r="N136" i="29"/>
  <c r="H136" i="29"/>
  <c r="G136" i="29"/>
  <c r="F136" i="29"/>
  <c r="P135" i="29"/>
  <c r="O135" i="29"/>
  <c r="N135" i="29"/>
  <c r="H135" i="29"/>
  <c r="G135" i="29"/>
  <c r="F135" i="29"/>
  <c r="P134" i="29"/>
  <c r="O134" i="29"/>
  <c r="N134" i="29"/>
  <c r="H134" i="29"/>
  <c r="G134" i="29"/>
  <c r="F134" i="29"/>
  <c r="P133" i="29"/>
  <c r="O133" i="29"/>
  <c r="N133" i="29"/>
  <c r="H133" i="29"/>
  <c r="G133" i="29"/>
  <c r="F133" i="29"/>
  <c r="P132" i="29"/>
  <c r="O132" i="29"/>
  <c r="N132" i="29"/>
  <c r="H132" i="29"/>
  <c r="G132" i="29"/>
  <c r="F132" i="29"/>
  <c r="P131" i="29"/>
  <c r="O131" i="29"/>
  <c r="N131" i="29"/>
  <c r="H131" i="29"/>
  <c r="G131" i="29"/>
  <c r="F131" i="29"/>
  <c r="P130" i="29"/>
  <c r="O130" i="29"/>
  <c r="N130" i="29"/>
  <c r="H130" i="29"/>
  <c r="G130" i="29"/>
  <c r="F130" i="29"/>
  <c r="P129" i="29"/>
  <c r="O129" i="29"/>
  <c r="N129" i="29"/>
  <c r="H129" i="29"/>
  <c r="G129" i="29"/>
  <c r="F129" i="29"/>
  <c r="P128" i="29"/>
  <c r="O128" i="29"/>
  <c r="N128" i="29"/>
  <c r="H128" i="29"/>
  <c r="G128" i="29"/>
  <c r="F128" i="29"/>
  <c r="P127" i="29"/>
  <c r="O127" i="29"/>
  <c r="N127" i="29"/>
  <c r="H127" i="29"/>
  <c r="G127" i="29"/>
  <c r="F127" i="29"/>
  <c r="P126" i="29"/>
  <c r="O126" i="29"/>
  <c r="N126" i="29"/>
  <c r="H126" i="29"/>
  <c r="G126" i="29"/>
  <c r="F126" i="29"/>
  <c r="P125" i="29"/>
  <c r="O125" i="29"/>
  <c r="N125" i="29"/>
  <c r="H125" i="29"/>
  <c r="G125" i="29"/>
  <c r="F125" i="29"/>
  <c r="P124" i="29"/>
  <c r="O124" i="29"/>
  <c r="N124" i="29"/>
  <c r="H124" i="29"/>
  <c r="G124" i="29"/>
  <c r="F124" i="29"/>
  <c r="P123" i="29"/>
  <c r="O123" i="29"/>
  <c r="N123" i="29"/>
  <c r="H123" i="29"/>
  <c r="G123" i="29"/>
  <c r="F123" i="29"/>
  <c r="P122" i="29"/>
  <c r="O122" i="29"/>
  <c r="N122" i="29"/>
  <c r="H122" i="29"/>
  <c r="G122" i="29"/>
  <c r="F122" i="29"/>
  <c r="P121" i="29"/>
  <c r="O121" i="29"/>
  <c r="N121" i="29"/>
  <c r="H121" i="29"/>
  <c r="G121" i="29"/>
  <c r="F121" i="29"/>
  <c r="P120" i="29"/>
  <c r="O120" i="29"/>
  <c r="N120" i="29"/>
  <c r="H120" i="29"/>
  <c r="G120" i="29"/>
  <c r="F120" i="29"/>
  <c r="P119" i="29"/>
  <c r="O119" i="29"/>
  <c r="N119" i="29"/>
  <c r="H119" i="29"/>
  <c r="G119" i="29"/>
  <c r="F119" i="29"/>
  <c r="P118" i="29"/>
  <c r="O118" i="29"/>
  <c r="N118" i="29"/>
  <c r="H118" i="29"/>
  <c r="G118" i="29"/>
  <c r="F118" i="29"/>
  <c r="P117" i="29"/>
  <c r="O117" i="29"/>
  <c r="N117" i="29"/>
  <c r="H117" i="29"/>
  <c r="G117" i="29"/>
  <c r="F117" i="29"/>
  <c r="P116" i="29"/>
  <c r="O116" i="29"/>
  <c r="N116" i="29"/>
  <c r="H116" i="29"/>
  <c r="G116" i="29"/>
  <c r="F116" i="29"/>
  <c r="P115" i="29"/>
  <c r="O115" i="29"/>
  <c r="N115" i="29"/>
  <c r="H115" i="29"/>
  <c r="G115" i="29"/>
  <c r="F115" i="29"/>
  <c r="P114" i="29"/>
  <c r="O114" i="29"/>
  <c r="N114" i="29"/>
  <c r="H114" i="29"/>
  <c r="G114" i="29"/>
  <c r="F114" i="29"/>
  <c r="P113" i="29"/>
  <c r="O113" i="29"/>
  <c r="N113" i="29"/>
  <c r="H113" i="29"/>
  <c r="G113" i="29"/>
  <c r="F113" i="29"/>
  <c r="P112" i="29"/>
  <c r="O112" i="29"/>
  <c r="N112" i="29"/>
  <c r="H112" i="29"/>
  <c r="G112" i="29"/>
  <c r="F112" i="29"/>
  <c r="P111" i="29"/>
  <c r="O111" i="29"/>
  <c r="N111" i="29"/>
  <c r="H111" i="29"/>
  <c r="G111" i="29"/>
  <c r="F111" i="29"/>
  <c r="P110" i="29"/>
  <c r="O110" i="29"/>
  <c r="N110" i="29"/>
  <c r="H110" i="29"/>
  <c r="G110" i="29"/>
  <c r="F110" i="29"/>
  <c r="P109" i="29"/>
  <c r="O109" i="29"/>
  <c r="N109" i="29"/>
  <c r="H109" i="29"/>
  <c r="G109" i="29"/>
  <c r="F109" i="29"/>
  <c r="P108" i="29"/>
  <c r="O108" i="29"/>
  <c r="N108" i="29"/>
  <c r="H108" i="29"/>
  <c r="G108" i="29"/>
  <c r="F108" i="29"/>
  <c r="P107" i="29"/>
  <c r="O107" i="29"/>
  <c r="N107" i="29"/>
  <c r="H107" i="29"/>
  <c r="G107" i="29"/>
  <c r="F107" i="29"/>
  <c r="P106" i="29"/>
  <c r="O106" i="29"/>
  <c r="N106" i="29"/>
  <c r="H106" i="29"/>
  <c r="G106" i="29"/>
  <c r="F106" i="29"/>
  <c r="P105" i="29"/>
  <c r="O105" i="29"/>
  <c r="N105" i="29"/>
  <c r="H105" i="29"/>
  <c r="G105" i="29"/>
  <c r="F105" i="29"/>
  <c r="P104" i="29"/>
  <c r="O104" i="29"/>
  <c r="N104" i="29"/>
  <c r="H104" i="29"/>
  <c r="G104" i="29"/>
  <c r="F104" i="29"/>
  <c r="P103" i="29"/>
  <c r="O103" i="29"/>
  <c r="N103" i="29"/>
  <c r="H103" i="29"/>
  <c r="G103" i="29"/>
  <c r="F103" i="29"/>
  <c r="P102" i="29"/>
  <c r="O102" i="29"/>
  <c r="N102" i="29"/>
  <c r="H102" i="29"/>
  <c r="G102" i="29"/>
  <c r="F102" i="29"/>
  <c r="P101" i="29"/>
  <c r="O101" i="29"/>
  <c r="N101" i="29"/>
  <c r="H101" i="29"/>
  <c r="G101" i="29"/>
  <c r="F101" i="29"/>
  <c r="P100" i="29"/>
  <c r="O100" i="29"/>
  <c r="N100" i="29"/>
  <c r="H100" i="29"/>
  <c r="G100" i="29"/>
  <c r="F100" i="29"/>
  <c r="P99" i="29"/>
  <c r="O99" i="29"/>
  <c r="N99" i="29"/>
  <c r="H99" i="29"/>
  <c r="G99" i="29"/>
  <c r="F99" i="29"/>
  <c r="P98" i="29"/>
  <c r="O98" i="29"/>
  <c r="N98" i="29"/>
  <c r="H98" i="29"/>
  <c r="G98" i="29"/>
  <c r="F98" i="29"/>
  <c r="P97" i="29"/>
  <c r="O97" i="29"/>
  <c r="N97" i="29"/>
  <c r="H97" i="29"/>
  <c r="G97" i="29"/>
  <c r="F97" i="29"/>
  <c r="P96" i="29"/>
  <c r="O96" i="29"/>
  <c r="N96" i="29"/>
  <c r="H96" i="29"/>
  <c r="G96" i="29"/>
  <c r="F96" i="29"/>
  <c r="P95" i="29"/>
  <c r="O95" i="29"/>
  <c r="N95" i="29"/>
  <c r="H95" i="29"/>
  <c r="G95" i="29"/>
  <c r="F95" i="29"/>
  <c r="P94" i="29"/>
  <c r="O94" i="29"/>
  <c r="N94" i="29"/>
  <c r="H94" i="29"/>
  <c r="G94" i="29"/>
  <c r="F94" i="29"/>
  <c r="P93" i="29"/>
  <c r="O93" i="29"/>
  <c r="N93" i="29"/>
  <c r="H93" i="29"/>
  <c r="G93" i="29"/>
  <c r="F93" i="29"/>
  <c r="P92" i="29"/>
  <c r="O92" i="29"/>
  <c r="N92" i="29"/>
  <c r="H92" i="29"/>
  <c r="G92" i="29"/>
  <c r="F92" i="29"/>
  <c r="P91" i="29"/>
  <c r="O91" i="29"/>
  <c r="N91" i="29"/>
  <c r="H91" i="29"/>
  <c r="G91" i="29"/>
  <c r="F91" i="29"/>
  <c r="P90" i="29"/>
  <c r="O90" i="29"/>
  <c r="N90" i="29"/>
  <c r="H90" i="29"/>
  <c r="G90" i="29"/>
  <c r="F90" i="29"/>
  <c r="P89" i="29"/>
  <c r="O89" i="29"/>
  <c r="N89" i="29"/>
  <c r="H89" i="29"/>
  <c r="G89" i="29"/>
  <c r="F89" i="29"/>
  <c r="P88" i="29"/>
  <c r="O88" i="29"/>
  <c r="N88" i="29"/>
  <c r="H88" i="29"/>
  <c r="G88" i="29"/>
  <c r="F88" i="29"/>
  <c r="P87" i="29"/>
  <c r="O87" i="29"/>
  <c r="N87" i="29"/>
  <c r="H87" i="29"/>
  <c r="G87" i="29"/>
  <c r="F87" i="29"/>
  <c r="P86" i="29"/>
  <c r="O86" i="29"/>
  <c r="N86" i="29"/>
  <c r="H86" i="29"/>
  <c r="G86" i="29"/>
  <c r="F86" i="29"/>
  <c r="P85" i="29"/>
  <c r="O85" i="29"/>
  <c r="N85" i="29"/>
  <c r="H85" i="29"/>
  <c r="G85" i="29"/>
  <c r="F85" i="29"/>
  <c r="P84" i="29"/>
  <c r="O84" i="29"/>
  <c r="N84" i="29"/>
  <c r="H84" i="29"/>
  <c r="G84" i="29"/>
  <c r="F84" i="29"/>
  <c r="P83" i="29"/>
  <c r="O83" i="29"/>
  <c r="N83" i="29"/>
  <c r="H83" i="29"/>
  <c r="G83" i="29"/>
  <c r="F83" i="29"/>
  <c r="P82" i="29"/>
  <c r="O82" i="29"/>
  <c r="N82" i="29"/>
  <c r="H82" i="29"/>
  <c r="G82" i="29"/>
  <c r="F82" i="29"/>
  <c r="P81" i="29"/>
  <c r="O81" i="29"/>
  <c r="N81" i="29"/>
  <c r="H81" i="29"/>
  <c r="G81" i="29"/>
  <c r="F81" i="29"/>
  <c r="P80" i="29"/>
  <c r="O80" i="29"/>
  <c r="N80" i="29"/>
  <c r="H80" i="29"/>
  <c r="G80" i="29"/>
  <c r="F80" i="29"/>
  <c r="P79" i="29"/>
  <c r="O79" i="29"/>
  <c r="N79" i="29"/>
  <c r="H79" i="29"/>
  <c r="G79" i="29"/>
  <c r="F79" i="29"/>
  <c r="P78" i="29"/>
  <c r="O78" i="29"/>
  <c r="N78" i="29"/>
  <c r="H78" i="29"/>
  <c r="G78" i="29"/>
  <c r="F78" i="29"/>
  <c r="P77" i="29"/>
  <c r="O77" i="29"/>
  <c r="N77" i="29"/>
  <c r="H77" i="29"/>
  <c r="G77" i="29"/>
  <c r="F77" i="29"/>
  <c r="P76" i="29"/>
  <c r="O76" i="29"/>
  <c r="N76" i="29"/>
  <c r="H76" i="29"/>
  <c r="G76" i="29"/>
  <c r="F76" i="29"/>
  <c r="P75" i="29"/>
  <c r="O75" i="29"/>
  <c r="N75" i="29"/>
  <c r="H75" i="29"/>
  <c r="G75" i="29"/>
  <c r="F75" i="29"/>
  <c r="P74" i="29"/>
  <c r="O74" i="29"/>
  <c r="N74" i="29"/>
  <c r="H74" i="29"/>
  <c r="G74" i="29"/>
  <c r="F74" i="29"/>
  <c r="P73" i="29"/>
  <c r="O73" i="29"/>
  <c r="N73" i="29"/>
  <c r="H73" i="29"/>
  <c r="G73" i="29"/>
  <c r="F73" i="29"/>
  <c r="P72" i="29"/>
  <c r="O72" i="29"/>
  <c r="N72" i="29"/>
  <c r="H72" i="29"/>
  <c r="G72" i="29"/>
  <c r="F72" i="29"/>
  <c r="P71" i="29"/>
  <c r="O71" i="29"/>
  <c r="N71" i="29"/>
  <c r="H71" i="29"/>
  <c r="G71" i="29"/>
  <c r="F71" i="29"/>
  <c r="P70" i="29"/>
  <c r="O70" i="29"/>
  <c r="N70" i="29"/>
  <c r="H70" i="29"/>
  <c r="G70" i="29"/>
  <c r="F70" i="29"/>
  <c r="P69" i="29"/>
  <c r="O69" i="29"/>
  <c r="N69" i="29"/>
  <c r="H69" i="29"/>
  <c r="G69" i="29"/>
  <c r="F69" i="29"/>
  <c r="P68" i="29"/>
  <c r="O68" i="29"/>
  <c r="N68" i="29"/>
  <c r="H68" i="29"/>
  <c r="G68" i="29"/>
  <c r="F68" i="29"/>
  <c r="P67" i="29"/>
  <c r="O67" i="29"/>
  <c r="N67" i="29"/>
  <c r="H67" i="29"/>
  <c r="G67" i="29"/>
  <c r="F67" i="29"/>
  <c r="P66" i="29"/>
  <c r="O66" i="29"/>
  <c r="N66" i="29"/>
  <c r="H66" i="29"/>
  <c r="G66" i="29"/>
  <c r="F66" i="29"/>
  <c r="P65" i="29"/>
  <c r="O65" i="29"/>
  <c r="N65" i="29"/>
  <c r="H65" i="29"/>
  <c r="G65" i="29"/>
  <c r="F65" i="29"/>
  <c r="P64" i="29"/>
  <c r="O64" i="29"/>
  <c r="N64" i="29"/>
  <c r="H64" i="29"/>
  <c r="G64" i="29"/>
  <c r="F64" i="29"/>
  <c r="P63" i="29"/>
  <c r="O63" i="29"/>
  <c r="N63" i="29"/>
  <c r="H63" i="29"/>
  <c r="G63" i="29"/>
  <c r="F63" i="29"/>
  <c r="P62" i="29"/>
  <c r="O62" i="29"/>
  <c r="N62" i="29"/>
  <c r="H62" i="29"/>
  <c r="G62" i="29"/>
  <c r="F62" i="29"/>
  <c r="P61" i="29"/>
  <c r="O61" i="29"/>
  <c r="N61" i="29"/>
  <c r="H61" i="29"/>
  <c r="G61" i="29"/>
  <c r="F61" i="29"/>
  <c r="P60" i="29"/>
  <c r="O60" i="29"/>
  <c r="N60" i="29"/>
  <c r="H60" i="29"/>
  <c r="G60" i="29"/>
  <c r="F60" i="29"/>
  <c r="P59" i="29"/>
  <c r="O59" i="29"/>
  <c r="N59" i="29"/>
  <c r="H59" i="29"/>
  <c r="G59" i="29"/>
  <c r="F59" i="29"/>
  <c r="P58" i="29"/>
  <c r="O58" i="29"/>
  <c r="N58" i="29"/>
  <c r="H58" i="29"/>
  <c r="G58" i="29"/>
  <c r="F58" i="29"/>
  <c r="P57" i="29"/>
  <c r="O57" i="29"/>
  <c r="N57" i="29"/>
  <c r="H57" i="29"/>
  <c r="G57" i="29"/>
  <c r="F57" i="29"/>
  <c r="P56" i="29"/>
  <c r="O56" i="29"/>
  <c r="N56" i="29"/>
  <c r="H56" i="29"/>
  <c r="G56" i="29"/>
  <c r="F56" i="29"/>
  <c r="P55" i="29"/>
  <c r="O55" i="29"/>
  <c r="N55" i="29"/>
  <c r="H55" i="29"/>
  <c r="G55" i="29"/>
  <c r="F55" i="29"/>
  <c r="P54" i="29"/>
  <c r="O54" i="29"/>
  <c r="N54" i="29"/>
  <c r="H54" i="29"/>
  <c r="G54" i="29"/>
  <c r="F54" i="29"/>
  <c r="P53" i="29"/>
  <c r="O53" i="29"/>
  <c r="N53" i="29"/>
  <c r="H53" i="29"/>
  <c r="G53" i="29"/>
  <c r="F53" i="29"/>
  <c r="P52" i="29"/>
  <c r="O52" i="29"/>
  <c r="N52" i="29"/>
  <c r="H52" i="29"/>
  <c r="G52" i="29"/>
  <c r="F52" i="29"/>
  <c r="P51" i="29"/>
  <c r="O51" i="29"/>
  <c r="N51" i="29"/>
  <c r="H51" i="29"/>
  <c r="G51" i="29"/>
  <c r="F51" i="29"/>
  <c r="P50" i="29"/>
  <c r="O50" i="29"/>
  <c r="N50" i="29"/>
  <c r="H50" i="29"/>
  <c r="G50" i="29"/>
  <c r="F50" i="29"/>
  <c r="P49" i="29"/>
  <c r="O49" i="29"/>
  <c r="N49" i="29"/>
  <c r="H49" i="29"/>
  <c r="G49" i="29"/>
  <c r="F49" i="29"/>
  <c r="P48" i="29"/>
  <c r="O48" i="29"/>
  <c r="N48" i="29"/>
  <c r="H48" i="29"/>
  <c r="G48" i="29"/>
  <c r="F48" i="29"/>
  <c r="P47" i="29"/>
  <c r="O47" i="29"/>
  <c r="N47" i="29"/>
  <c r="H47" i="29"/>
  <c r="G47" i="29"/>
  <c r="F47" i="29"/>
  <c r="P46" i="29"/>
  <c r="O46" i="29"/>
  <c r="N46" i="29"/>
  <c r="H46" i="29"/>
  <c r="G46" i="29"/>
  <c r="F46" i="29"/>
  <c r="P45" i="29"/>
  <c r="O45" i="29"/>
  <c r="N45" i="29"/>
  <c r="H45" i="29"/>
  <c r="G45" i="29"/>
  <c r="F45" i="29"/>
  <c r="P44" i="29"/>
  <c r="O44" i="29"/>
  <c r="N44" i="29"/>
  <c r="H44" i="29"/>
  <c r="G44" i="29"/>
  <c r="F44" i="29"/>
  <c r="P43" i="29"/>
  <c r="O43" i="29"/>
  <c r="N43" i="29"/>
  <c r="H43" i="29"/>
  <c r="G43" i="29"/>
  <c r="F43" i="29"/>
  <c r="P42" i="29"/>
  <c r="O42" i="29"/>
  <c r="N42" i="29"/>
  <c r="H42" i="29"/>
  <c r="G42" i="29"/>
  <c r="F42" i="29"/>
  <c r="P41" i="29"/>
  <c r="O41" i="29"/>
  <c r="N41" i="29"/>
  <c r="H41" i="29"/>
  <c r="G41" i="29"/>
  <c r="F41" i="29"/>
  <c r="P40" i="29"/>
  <c r="O40" i="29"/>
  <c r="N40" i="29"/>
  <c r="H40" i="29"/>
  <c r="G40" i="29"/>
  <c r="F40" i="29"/>
  <c r="P39" i="29"/>
  <c r="O39" i="29"/>
  <c r="N39" i="29"/>
  <c r="H39" i="29"/>
  <c r="G39" i="29"/>
  <c r="F39" i="29"/>
  <c r="P38" i="29"/>
  <c r="O38" i="29"/>
  <c r="N38" i="29"/>
  <c r="H38" i="29"/>
  <c r="G38" i="29"/>
  <c r="F38" i="29"/>
  <c r="P37" i="29"/>
  <c r="O37" i="29"/>
  <c r="N37" i="29"/>
  <c r="H37" i="29"/>
  <c r="G37" i="29"/>
  <c r="F37" i="29"/>
  <c r="P36" i="29"/>
  <c r="O36" i="29"/>
  <c r="N36" i="29"/>
  <c r="H36" i="29"/>
  <c r="G36" i="29"/>
  <c r="F36" i="29"/>
  <c r="P35" i="29"/>
  <c r="O35" i="29"/>
  <c r="N35" i="29"/>
  <c r="H35" i="29"/>
  <c r="G35" i="29"/>
  <c r="F35" i="29"/>
  <c r="P34" i="29"/>
  <c r="O34" i="29"/>
  <c r="N34" i="29"/>
  <c r="H34" i="29"/>
  <c r="G34" i="29"/>
  <c r="F34" i="29"/>
  <c r="P33" i="29"/>
  <c r="O33" i="29"/>
  <c r="N33" i="29"/>
  <c r="H33" i="29"/>
  <c r="G33" i="29"/>
  <c r="F33" i="29"/>
  <c r="P32" i="29"/>
  <c r="O32" i="29"/>
  <c r="N32" i="29"/>
  <c r="H32" i="29"/>
  <c r="G32" i="29"/>
  <c r="F32" i="29"/>
  <c r="P31" i="29"/>
  <c r="O31" i="29"/>
  <c r="N31" i="29"/>
  <c r="H31" i="29"/>
  <c r="G31" i="29"/>
  <c r="F31" i="29"/>
  <c r="P30" i="29"/>
  <c r="O30" i="29"/>
  <c r="N30" i="29"/>
  <c r="H30" i="29"/>
  <c r="G30" i="29"/>
  <c r="F30" i="29"/>
  <c r="P29" i="29"/>
  <c r="O29" i="29"/>
  <c r="N29" i="29"/>
  <c r="H29" i="29"/>
  <c r="G29" i="29"/>
  <c r="F29" i="29"/>
  <c r="P28" i="29"/>
  <c r="O28" i="29"/>
  <c r="N28" i="29"/>
  <c r="H28" i="29"/>
  <c r="G28" i="29"/>
  <c r="F28" i="29"/>
  <c r="P27" i="29"/>
  <c r="O27" i="29"/>
  <c r="N27" i="29"/>
  <c r="H27" i="29"/>
  <c r="G27" i="29"/>
  <c r="F27" i="29"/>
  <c r="P26" i="29"/>
  <c r="O26" i="29"/>
  <c r="N26" i="29"/>
  <c r="H26" i="29"/>
  <c r="G26" i="29"/>
  <c r="F26" i="29"/>
  <c r="P25" i="29"/>
  <c r="O25" i="29"/>
  <c r="N25" i="29"/>
  <c r="H25" i="29"/>
  <c r="G25" i="29"/>
  <c r="F25" i="29"/>
  <c r="P24" i="29"/>
  <c r="O24" i="29"/>
  <c r="N24" i="29"/>
  <c r="H24" i="29"/>
  <c r="G24" i="29"/>
  <c r="F24" i="29"/>
  <c r="P23" i="29"/>
  <c r="O23" i="29"/>
  <c r="N23" i="29"/>
  <c r="H23" i="29"/>
  <c r="G23" i="29"/>
  <c r="F23" i="29"/>
  <c r="P22" i="29"/>
  <c r="O22" i="29"/>
  <c r="N22" i="29"/>
  <c r="H22" i="29"/>
  <c r="G22" i="29"/>
  <c r="F22" i="29"/>
  <c r="P21" i="29"/>
  <c r="O21" i="29"/>
  <c r="N21" i="29"/>
  <c r="H21" i="29"/>
  <c r="G21" i="29"/>
  <c r="F21" i="29"/>
  <c r="P20" i="29"/>
  <c r="O20" i="29"/>
  <c r="N20" i="29"/>
  <c r="H20" i="29"/>
  <c r="G20" i="29"/>
  <c r="F20" i="29"/>
  <c r="P19" i="29"/>
  <c r="O19" i="29"/>
  <c r="N19" i="29"/>
  <c r="H19" i="29"/>
  <c r="G19" i="29"/>
  <c r="F19" i="29"/>
  <c r="P18" i="29"/>
  <c r="O18" i="29"/>
  <c r="N18" i="29"/>
  <c r="H18" i="29"/>
  <c r="G18" i="29"/>
  <c r="F18" i="29"/>
  <c r="P17" i="29"/>
  <c r="O17" i="29"/>
  <c r="N17" i="29"/>
  <c r="H17" i="29"/>
  <c r="G17" i="29"/>
  <c r="F17" i="29"/>
  <c r="P16" i="29"/>
  <c r="O16" i="29"/>
  <c r="N16" i="29"/>
  <c r="H16" i="29"/>
  <c r="G16" i="29"/>
  <c r="F16" i="29"/>
  <c r="P15" i="29"/>
  <c r="O15" i="29"/>
  <c r="N15" i="29"/>
  <c r="H15" i="29"/>
  <c r="G15" i="29"/>
  <c r="F15" i="29"/>
  <c r="P14" i="29"/>
  <c r="O14" i="29"/>
  <c r="N14" i="29"/>
  <c r="H14" i="29"/>
  <c r="G14" i="29"/>
  <c r="F14" i="29"/>
  <c r="P13" i="29"/>
  <c r="O13" i="29"/>
  <c r="N13" i="29"/>
  <c r="H13" i="29"/>
  <c r="G13" i="29"/>
  <c r="F13" i="29"/>
  <c r="P12" i="29"/>
  <c r="O12" i="29"/>
  <c r="N12" i="29"/>
  <c r="H12" i="29"/>
  <c r="G12" i="29"/>
  <c r="F12" i="29"/>
  <c r="P11" i="29"/>
  <c r="O11" i="29"/>
  <c r="N11" i="29"/>
  <c r="H11" i="29"/>
  <c r="G11" i="29"/>
  <c r="F11" i="29"/>
  <c r="P10" i="29"/>
  <c r="O10" i="29"/>
  <c r="N10" i="29"/>
  <c r="H10" i="29"/>
  <c r="G10" i="29"/>
  <c r="F10" i="29"/>
  <c r="P9" i="29"/>
  <c r="O9" i="29"/>
  <c r="N9" i="29"/>
  <c r="H9" i="29"/>
  <c r="G9" i="29"/>
  <c r="F9" i="29"/>
  <c r="P8" i="29"/>
  <c r="O8" i="29"/>
  <c r="N8" i="29"/>
  <c r="H8" i="29"/>
  <c r="G8" i="29"/>
  <c r="F8" i="29"/>
  <c r="P7" i="29"/>
  <c r="O7" i="29"/>
  <c r="N7" i="29"/>
  <c r="H7" i="29"/>
  <c r="G7" i="29"/>
  <c r="F7" i="29"/>
  <c r="P6" i="29"/>
  <c r="O6" i="29"/>
  <c r="N6" i="29"/>
  <c r="H6" i="29"/>
  <c r="G6" i="29"/>
  <c r="F6" i="29"/>
  <c r="P5" i="29"/>
  <c r="O5" i="29"/>
  <c r="N5" i="29"/>
  <c r="H5" i="29"/>
  <c r="G5" i="29"/>
  <c r="F5" i="29"/>
  <c r="P4" i="29"/>
  <c r="O4" i="29"/>
  <c r="N4" i="29"/>
  <c r="H4" i="29"/>
  <c r="G4" i="29"/>
  <c r="F4" i="29"/>
  <c r="P1" i="29"/>
  <c r="O1" i="29"/>
  <c r="H1" i="29"/>
  <c r="G1" i="29"/>
  <c r="O3" i="29" l="1"/>
  <c r="G3" i="29"/>
  <c r="V103" i="28" l="1"/>
  <c r="U103" i="28"/>
  <c r="T103" i="28"/>
  <c r="K103" i="28"/>
  <c r="J103" i="28"/>
  <c r="I103" i="28"/>
  <c r="V102" i="28"/>
  <c r="U102" i="28"/>
  <c r="T102" i="28"/>
  <c r="K102" i="28"/>
  <c r="J102" i="28"/>
  <c r="I102" i="28"/>
  <c r="V101" i="28"/>
  <c r="U101" i="28"/>
  <c r="T101" i="28"/>
  <c r="K101" i="28"/>
  <c r="J101" i="28"/>
  <c r="I101" i="28"/>
  <c r="V100" i="28"/>
  <c r="U100" i="28"/>
  <c r="T100" i="28"/>
  <c r="K100" i="28"/>
  <c r="J100" i="28"/>
  <c r="I100" i="28"/>
  <c r="V99" i="28"/>
  <c r="U99" i="28"/>
  <c r="T99" i="28"/>
  <c r="K99" i="28"/>
  <c r="J99" i="28"/>
  <c r="I99" i="28"/>
  <c r="V98" i="28"/>
  <c r="U98" i="28"/>
  <c r="T98" i="28"/>
  <c r="K98" i="28"/>
  <c r="J98" i="28"/>
  <c r="I98" i="28"/>
  <c r="V97" i="28"/>
  <c r="U97" i="28"/>
  <c r="T97" i="28"/>
  <c r="K97" i="28"/>
  <c r="J97" i="28"/>
  <c r="I97" i="28"/>
  <c r="V96" i="28"/>
  <c r="U96" i="28"/>
  <c r="T96" i="28"/>
  <c r="K96" i="28"/>
  <c r="J96" i="28"/>
  <c r="I96" i="28"/>
  <c r="V95" i="28"/>
  <c r="U95" i="28"/>
  <c r="T95" i="28"/>
  <c r="K95" i="28"/>
  <c r="J95" i="28"/>
  <c r="I95" i="28"/>
  <c r="V94" i="28"/>
  <c r="U94" i="28"/>
  <c r="T94" i="28"/>
  <c r="K94" i="28"/>
  <c r="J94" i="28"/>
  <c r="I94" i="28"/>
  <c r="V93" i="28"/>
  <c r="U93" i="28"/>
  <c r="T93" i="28"/>
  <c r="K93" i="28"/>
  <c r="J93" i="28"/>
  <c r="I93" i="28"/>
  <c r="V92" i="28"/>
  <c r="U92" i="28"/>
  <c r="T92" i="28"/>
  <c r="K92" i="28"/>
  <c r="J92" i="28"/>
  <c r="I92" i="28"/>
  <c r="V91" i="28"/>
  <c r="U91" i="28"/>
  <c r="T91" i="28"/>
  <c r="K91" i="28"/>
  <c r="J91" i="28"/>
  <c r="I91" i="28"/>
  <c r="V90" i="28"/>
  <c r="U90" i="28"/>
  <c r="T90" i="28"/>
  <c r="K90" i="28"/>
  <c r="J90" i="28"/>
  <c r="I90" i="28"/>
  <c r="V89" i="28"/>
  <c r="U89" i="28"/>
  <c r="T89" i="28"/>
  <c r="K89" i="28"/>
  <c r="J89" i="28"/>
  <c r="I89" i="28"/>
  <c r="V88" i="28"/>
  <c r="U88" i="28"/>
  <c r="T88" i="28"/>
  <c r="K88" i="28"/>
  <c r="J88" i="28"/>
  <c r="I88" i="28"/>
  <c r="V87" i="28"/>
  <c r="U87" i="28"/>
  <c r="T87" i="28"/>
  <c r="K87" i="28"/>
  <c r="J87" i="28"/>
  <c r="I87" i="28"/>
  <c r="V86" i="28"/>
  <c r="U86" i="28"/>
  <c r="T86" i="28"/>
  <c r="K86" i="28"/>
  <c r="J86" i="28"/>
  <c r="I86" i="28"/>
  <c r="V85" i="28"/>
  <c r="U85" i="28"/>
  <c r="T85" i="28"/>
  <c r="K85" i="28"/>
  <c r="J85" i="28"/>
  <c r="I85" i="28"/>
  <c r="V84" i="28"/>
  <c r="U84" i="28"/>
  <c r="T84" i="28"/>
  <c r="K84" i="28"/>
  <c r="J84" i="28"/>
  <c r="I84" i="28"/>
  <c r="V83" i="28"/>
  <c r="U83" i="28"/>
  <c r="T83" i="28"/>
  <c r="K83" i="28"/>
  <c r="J83" i="28"/>
  <c r="I83" i="28"/>
  <c r="V82" i="28"/>
  <c r="U82" i="28"/>
  <c r="T82" i="28"/>
  <c r="K82" i="28"/>
  <c r="J82" i="28"/>
  <c r="I82" i="28"/>
  <c r="V81" i="28"/>
  <c r="U81" i="28"/>
  <c r="T81" i="28"/>
  <c r="K81" i="28"/>
  <c r="J81" i="28"/>
  <c r="I81" i="28"/>
  <c r="V80" i="28"/>
  <c r="U80" i="28"/>
  <c r="T80" i="28"/>
  <c r="K80" i="28"/>
  <c r="J80" i="28"/>
  <c r="I80" i="28"/>
  <c r="V79" i="28"/>
  <c r="U79" i="28"/>
  <c r="T79" i="28"/>
  <c r="K79" i="28"/>
  <c r="J79" i="28"/>
  <c r="I79" i="28"/>
  <c r="V78" i="28"/>
  <c r="U78" i="28"/>
  <c r="T78" i="28"/>
  <c r="K78" i="28"/>
  <c r="J78" i="28"/>
  <c r="I78" i="28"/>
  <c r="V77" i="28"/>
  <c r="U77" i="28"/>
  <c r="T77" i="28"/>
  <c r="K77" i="28"/>
  <c r="J77" i="28"/>
  <c r="I77" i="28"/>
  <c r="V76" i="28"/>
  <c r="U76" i="28"/>
  <c r="T76" i="28"/>
  <c r="K76" i="28"/>
  <c r="J76" i="28"/>
  <c r="I76" i="28"/>
  <c r="V75" i="28"/>
  <c r="U75" i="28"/>
  <c r="T75" i="28"/>
  <c r="K75" i="28"/>
  <c r="J75" i="28"/>
  <c r="I75" i="28"/>
  <c r="V74" i="28"/>
  <c r="U74" i="28"/>
  <c r="T74" i="28"/>
  <c r="K74" i="28"/>
  <c r="J74" i="28"/>
  <c r="I74" i="28"/>
  <c r="V73" i="28"/>
  <c r="U73" i="28"/>
  <c r="T73" i="28"/>
  <c r="K73" i="28"/>
  <c r="J73" i="28"/>
  <c r="I73" i="28"/>
  <c r="V72" i="28"/>
  <c r="U72" i="28"/>
  <c r="T72" i="28"/>
  <c r="K72" i="28"/>
  <c r="J72" i="28"/>
  <c r="I72" i="28"/>
  <c r="V71" i="28"/>
  <c r="U71" i="28"/>
  <c r="T71" i="28"/>
  <c r="K71" i="28"/>
  <c r="J71" i="28"/>
  <c r="I71" i="28"/>
  <c r="V70" i="28"/>
  <c r="U70" i="28"/>
  <c r="T70" i="28"/>
  <c r="K70" i="28"/>
  <c r="J70" i="28"/>
  <c r="I70" i="28"/>
  <c r="V69" i="28"/>
  <c r="U69" i="28"/>
  <c r="T69" i="28"/>
  <c r="K69" i="28"/>
  <c r="J69" i="28"/>
  <c r="I69" i="28"/>
  <c r="V68" i="28"/>
  <c r="U68" i="28"/>
  <c r="T68" i="28"/>
  <c r="K68" i="28"/>
  <c r="J68" i="28"/>
  <c r="I68" i="28"/>
  <c r="V67" i="28"/>
  <c r="U67" i="28"/>
  <c r="T67" i="28"/>
  <c r="K67" i="28"/>
  <c r="J67" i="28"/>
  <c r="I67" i="28"/>
  <c r="V66" i="28"/>
  <c r="U66" i="28"/>
  <c r="T66" i="28"/>
  <c r="K66" i="28"/>
  <c r="J66" i="28"/>
  <c r="I66" i="28"/>
  <c r="V65" i="28"/>
  <c r="U65" i="28"/>
  <c r="T65" i="28"/>
  <c r="K65" i="28"/>
  <c r="J65" i="28"/>
  <c r="I65" i="28"/>
  <c r="V64" i="28"/>
  <c r="U64" i="28"/>
  <c r="T64" i="28"/>
  <c r="K64" i="28"/>
  <c r="J64" i="28"/>
  <c r="I64" i="28"/>
  <c r="V63" i="28"/>
  <c r="U63" i="28"/>
  <c r="T63" i="28"/>
  <c r="K63" i="28"/>
  <c r="J63" i="28"/>
  <c r="I63" i="28"/>
  <c r="V62" i="28"/>
  <c r="U62" i="28"/>
  <c r="T62" i="28"/>
  <c r="K62" i="28"/>
  <c r="J62" i="28"/>
  <c r="I62" i="28"/>
  <c r="V61" i="28"/>
  <c r="U61" i="28"/>
  <c r="T61" i="28"/>
  <c r="K61" i="28"/>
  <c r="J61" i="28"/>
  <c r="I61" i="28"/>
  <c r="V60" i="28"/>
  <c r="U60" i="28"/>
  <c r="T60" i="28"/>
  <c r="K60" i="28"/>
  <c r="J60" i="28"/>
  <c r="I60" i="28"/>
  <c r="V59" i="28"/>
  <c r="U59" i="28"/>
  <c r="T59" i="28"/>
  <c r="K59" i="28"/>
  <c r="J59" i="28"/>
  <c r="I59" i="28"/>
  <c r="V58" i="28"/>
  <c r="U58" i="28"/>
  <c r="T58" i="28"/>
  <c r="K58" i="28"/>
  <c r="J58" i="28"/>
  <c r="I58" i="28"/>
  <c r="V57" i="28"/>
  <c r="U57" i="28"/>
  <c r="T57" i="28"/>
  <c r="K57" i="28"/>
  <c r="J57" i="28"/>
  <c r="I57" i="28"/>
  <c r="V56" i="28"/>
  <c r="U56" i="28"/>
  <c r="T56" i="28"/>
  <c r="K56" i="28"/>
  <c r="J56" i="28"/>
  <c r="I56" i="28"/>
  <c r="V55" i="28"/>
  <c r="U55" i="28"/>
  <c r="T55" i="28"/>
  <c r="K55" i="28"/>
  <c r="J55" i="28"/>
  <c r="I55" i="28"/>
  <c r="V54" i="28"/>
  <c r="U54" i="28"/>
  <c r="T54" i="28"/>
  <c r="K54" i="28"/>
  <c r="J54" i="28"/>
  <c r="I54" i="28"/>
  <c r="V53" i="28"/>
  <c r="U53" i="28"/>
  <c r="T53" i="28"/>
  <c r="K53" i="28"/>
  <c r="J53" i="28"/>
  <c r="I53" i="28"/>
  <c r="V52" i="28"/>
  <c r="U52" i="28"/>
  <c r="T52" i="28"/>
  <c r="K52" i="28"/>
  <c r="J52" i="28"/>
  <c r="I52" i="28"/>
  <c r="V51" i="28"/>
  <c r="U51" i="28"/>
  <c r="T51" i="28"/>
  <c r="K51" i="28"/>
  <c r="J51" i="28"/>
  <c r="I51" i="28"/>
  <c r="V50" i="28"/>
  <c r="U50" i="28"/>
  <c r="T50" i="28"/>
  <c r="K50" i="28"/>
  <c r="J50" i="28"/>
  <c r="I50" i="28"/>
  <c r="V49" i="28"/>
  <c r="U49" i="28"/>
  <c r="T49" i="28"/>
  <c r="K49" i="28"/>
  <c r="J49" i="28"/>
  <c r="I49" i="28"/>
  <c r="V48" i="28"/>
  <c r="U48" i="28"/>
  <c r="T48" i="28"/>
  <c r="K48" i="28"/>
  <c r="J48" i="28"/>
  <c r="I48" i="28"/>
  <c r="V47" i="28"/>
  <c r="U47" i="28"/>
  <c r="T47" i="28"/>
  <c r="K47" i="28"/>
  <c r="J47" i="28"/>
  <c r="I47" i="28"/>
  <c r="V46" i="28"/>
  <c r="U46" i="28"/>
  <c r="T46" i="28"/>
  <c r="K46" i="28"/>
  <c r="J46" i="28"/>
  <c r="I46" i="28"/>
  <c r="V45" i="28"/>
  <c r="U45" i="28"/>
  <c r="T45" i="28"/>
  <c r="K45" i="28"/>
  <c r="J45" i="28"/>
  <c r="I45" i="28"/>
  <c r="V44" i="28"/>
  <c r="U44" i="28"/>
  <c r="T44" i="28"/>
  <c r="K44" i="28"/>
  <c r="J44" i="28"/>
  <c r="I44" i="28"/>
  <c r="V43" i="28"/>
  <c r="U43" i="28"/>
  <c r="T43" i="28"/>
  <c r="K43" i="28"/>
  <c r="J43" i="28"/>
  <c r="I43" i="28"/>
  <c r="V42" i="28"/>
  <c r="U42" i="28"/>
  <c r="T42" i="28"/>
  <c r="K42" i="28"/>
  <c r="J42" i="28"/>
  <c r="I42" i="28"/>
  <c r="V41" i="28"/>
  <c r="U41" i="28"/>
  <c r="T41" i="28"/>
  <c r="K41" i="28"/>
  <c r="J41" i="28"/>
  <c r="I41" i="28"/>
  <c r="V40" i="28"/>
  <c r="U40" i="28"/>
  <c r="T40" i="28"/>
  <c r="K40" i="28"/>
  <c r="J40" i="28"/>
  <c r="I40" i="28"/>
  <c r="V39" i="28"/>
  <c r="U39" i="28"/>
  <c r="T39" i="28"/>
  <c r="K39" i="28"/>
  <c r="J39" i="28"/>
  <c r="I39" i="28"/>
  <c r="V38" i="28"/>
  <c r="U38" i="28"/>
  <c r="T38" i="28"/>
  <c r="K38" i="28"/>
  <c r="J38" i="28"/>
  <c r="I38" i="28"/>
  <c r="V37" i="28"/>
  <c r="U37" i="28"/>
  <c r="T37" i="28"/>
  <c r="K37" i="28"/>
  <c r="J37" i="28"/>
  <c r="I37" i="28"/>
  <c r="V36" i="28"/>
  <c r="U36" i="28"/>
  <c r="T36" i="28"/>
  <c r="K36" i="28"/>
  <c r="J36" i="28"/>
  <c r="I36" i="28"/>
  <c r="V35" i="28"/>
  <c r="U35" i="28"/>
  <c r="T35" i="28"/>
  <c r="K35" i="28"/>
  <c r="J35" i="28"/>
  <c r="I35" i="28"/>
  <c r="V34" i="28"/>
  <c r="U34" i="28"/>
  <c r="T34" i="28"/>
  <c r="K34" i="28"/>
  <c r="J34" i="28"/>
  <c r="I34" i="28"/>
  <c r="V33" i="28"/>
  <c r="U33" i="28"/>
  <c r="T33" i="28"/>
  <c r="K33" i="28"/>
  <c r="J33" i="28"/>
  <c r="I33" i="28"/>
  <c r="V32" i="28"/>
  <c r="U32" i="28"/>
  <c r="T32" i="28"/>
  <c r="K32" i="28"/>
  <c r="J32" i="28"/>
  <c r="I32" i="28"/>
  <c r="V31" i="28"/>
  <c r="U31" i="28"/>
  <c r="T31" i="28"/>
  <c r="K31" i="28"/>
  <c r="J31" i="28"/>
  <c r="I31" i="28"/>
  <c r="V30" i="28"/>
  <c r="U30" i="28"/>
  <c r="T30" i="28"/>
  <c r="K30" i="28"/>
  <c r="J30" i="28"/>
  <c r="I30" i="28"/>
  <c r="V29" i="28"/>
  <c r="U29" i="28"/>
  <c r="T29" i="28"/>
  <c r="K29" i="28"/>
  <c r="J29" i="28"/>
  <c r="I29" i="28"/>
  <c r="V28" i="28"/>
  <c r="U28" i="28"/>
  <c r="T28" i="28"/>
  <c r="K28" i="28"/>
  <c r="J28" i="28"/>
  <c r="I28" i="28"/>
  <c r="V27" i="28"/>
  <c r="U27" i="28"/>
  <c r="T27" i="28"/>
  <c r="K27" i="28"/>
  <c r="J27" i="28"/>
  <c r="I27" i="28"/>
  <c r="V26" i="28"/>
  <c r="U26" i="28"/>
  <c r="T26" i="28"/>
  <c r="K26" i="28"/>
  <c r="J26" i="28"/>
  <c r="I26" i="28"/>
  <c r="V25" i="28"/>
  <c r="U25" i="28"/>
  <c r="T25" i="28"/>
  <c r="K25" i="28"/>
  <c r="J25" i="28"/>
  <c r="I25" i="28"/>
  <c r="V24" i="28"/>
  <c r="U24" i="28"/>
  <c r="T24" i="28"/>
  <c r="K24" i="28"/>
  <c r="J24" i="28"/>
  <c r="I24" i="28"/>
  <c r="V23" i="28"/>
  <c r="U23" i="28"/>
  <c r="T23" i="28"/>
  <c r="K23" i="28"/>
  <c r="J23" i="28"/>
  <c r="I23" i="28"/>
  <c r="V22" i="28"/>
  <c r="U22" i="28"/>
  <c r="T22" i="28"/>
  <c r="K22" i="28"/>
  <c r="J22" i="28"/>
  <c r="I22" i="28"/>
  <c r="V21" i="28"/>
  <c r="U21" i="28"/>
  <c r="T21" i="28"/>
  <c r="K21" i="28"/>
  <c r="J21" i="28"/>
  <c r="I21" i="28"/>
  <c r="V20" i="28"/>
  <c r="U20" i="28"/>
  <c r="T20" i="28"/>
  <c r="K20" i="28"/>
  <c r="J20" i="28"/>
  <c r="I20" i="28"/>
  <c r="V19" i="28"/>
  <c r="U19" i="28"/>
  <c r="T19" i="28"/>
  <c r="K19" i="28"/>
  <c r="J19" i="28"/>
  <c r="I19" i="28"/>
  <c r="V18" i="28"/>
  <c r="U18" i="28"/>
  <c r="T18" i="28"/>
  <c r="K18" i="28"/>
  <c r="J18" i="28"/>
  <c r="I18" i="28"/>
  <c r="V17" i="28"/>
  <c r="U17" i="28"/>
  <c r="T17" i="28"/>
  <c r="K17" i="28"/>
  <c r="J17" i="28"/>
  <c r="I17" i="28"/>
  <c r="V16" i="28"/>
  <c r="U16" i="28"/>
  <c r="T16" i="28"/>
  <c r="K16" i="28"/>
  <c r="J16" i="28"/>
  <c r="I16" i="28"/>
  <c r="V15" i="28"/>
  <c r="U15" i="28"/>
  <c r="T15" i="28"/>
  <c r="K15" i="28"/>
  <c r="J15" i="28"/>
  <c r="I15" i="28"/>
  <c r="V14" i="28"/>
  <c r="U14" i="28"/>
  <c r="T14" i="28"/>
  <c r="K14" i="28"/>
  <c r="J14" i="28"/>
  <c r="I14" i="28"/>
  <c r="V13" i="28"/>
  <c r="U13" i="28"/>
  <c r="T13" i="28"/>
  <c r="K13" i="28"/>
  <c r="J13" i="28"/>
  <c r="I13" i="28"/>
  <c r="V12" i="28"/>
  <c r="U12" i="28"/>
  <c r="T12" i="28"/>
  <c r="K12" i="28"/>
  <c r="J12" i="28"/>
  <c r="I12" i="28"/>
  <c r="V11" i="28"/>
  <c r="U11" i="28"/>
  <c r="T11" i="28"/>
  <c r="K11" i="28"/>
  <c r="J11" i="28"/>
  <c r="I11" i="28"/>
  <c r="V10" i="28"/>
  <c r="U10" i="28"/>
  <c r="T10" i="28"/>
  <c r="K10" i="28"/>
  <c r="J10" i="28"/>
  <c r="I10" i="28"/>
  <c r="V9" i="28"/>
  <c r="U9" i="28"/>
  <c r="T9" i="28"/>
  <c r="K9" i="28"/>
  <c r="J9" i="28"/>
  <c r="I9" i="28"/>
  <c r="V8" i="28"/>
  <c r="U8" i="28"/>
  <c r="T8" i="28"/>
  <c r="K8" i="28"/>
  <c r="J8" i="28"/>
  <c r="I8" i="28"/>
  <c r="V7" i="28"/>
  <c r="U7" i="28"/>
  <c r="T7" i="28"/>
  <c r="K7" i="28"/>
  <c r="J7" i="28"/>
  <c r="I7" i="28"/>
  <c r="V6" i="28"/>
  <c r="U6" i="28"/>
  <c r="T6" i="28"/>
  <c r="K6" i="28"/>
  <c r="J6" i="28"/>
  <c r="I6" i="28"/>
  <c r="V5" i="28"/>
  <c r="U5" i="28"/>
  <c r="T5" i="28"/>
  <c r="K5" i="28"/>
  <c r="J5" i="28"/>
  <c r="I5" i="28"/>
  <c r="V1" i="28"/>
  <c r="U1" i="28"/>
  <c r="K1" i="28"/>
  <c r="J1" i="28"/>
  <c r="V3" i="28" l="1"/>
  <c r="U3" i="28"/>
  <c r="J3" i="28"/>
  <c r="K3" i="28"/>
  <c r="P204" i="27"/>
  <c r="O204" i="27"/>
  <c r="N204" i="27"/>
  <c r="H204" i="27"/>
  <c r="G204" i="27"/>
  <c r="F204" i="27"/>
  <c r="P203" i="27"/>
  <c r="O203" i="27"/>
  <c r="N203" i="27"/>
  <c r="H203" i="27"/>
  <c r="G203" i="27"/>
  <c r="F203" i="27"/>
  <c r="P202" i="27"/>
  <c r="O202" i="27"/>
  <c r="N202" i="27"/>
  <c r="H202" i="27"/>
  <c r="G202" i="27"/>
  <c r="F202" i="27"/>
  <c r="P201" i="27"/>
  <c r="O201" i="27"/>
  <c r="N201" i="27"/>
  <c r="H201" i="27"/>
  <c r="G201" i="27"/>
  <c r="F201" i="27"/>
  <c r="P200" i="27"/>
  <c r="O200" i="27"/>
  <c r="N200" i="27"/>
  <c r="H200" i="27"/>
  <c r="G200" i="27"/>
  <c r="F200" i="27"/>
  <c r="P199" i="27"/>
  <c r="O199" i="27"/>
  <c r="N199" i="27"/>
  <c r="H199" i="27"/>
  <c r="G199" i="27"/>
  <c r="F199" i="27"/>
  <c r="P198" i="27"/>
  <c r="O198" i="27"/>
  <c r="N198" i="27"/>
  <c r="H198" i="27"/>
  <c r="G198" i="27"/>
  <c r="F198" i="27"/>
  <c r="P197" i="27"/>
  <c r="O197" i="27"/>
  <c r="N197" i="27"/>
  <c r="H197" i="27"/>
  <c r="G197" i="27"/>
  <c r="F197" i="27"/>
  <c r="P196" i="27"/>
  <c r="O196" i="27"/>
  <c r="N196" i="27"/>
  <c r="H196" i="27"/>
  <c r="G196" i="27"/>
  <c r="F196" i="27"/>
  <c r="P195" i="27"/>
  <c r="O195" i="27"/>
  <c r="N195" i="27"/>
  <c r="H195" i="27"/>
  <c r="G195" i="27"/>
  <c r="F195" i="27"/>
  <c r="P194" i="27"/>
  <c r="O194" i="27"/>
  <c r="N194" i="27"/>
  <c r="H194" i="27"/>
  <c r="G194" i="27"/>
  <c r="F194" i="27"/>
  <c r="P193" i="27"/>
  <c r="O193" i="27"/>
  <c r="N193" i="27"/>
  <c r="H193" i="27"/>
  <c r="G193" i="27"/>
  <c r="F193" i="27"/>
  <c r="P192" i="27"/>
  <c r="O192" i="27"/>
  <c r="N192" i="27"/>
  <c r="H192" i="27"/>
  <c r="G192" i="27"/>
  <c r="F192" i="27"/>
  <c r="P191" i="27"/>
  <c r="O191" i="27"/>
  <c r="N191" i="27"/>
  <c r="H191" i="27"/>
  <c r="G191" i="27"/>
  <c r="F191" i="27"/>
  <c r="P190" i="27"/>
  <c r="O190" i="27"/>
  <c r="N190" i="27"/>
  <c r="H190" i="27"/>
  <c r="G190" i="27"/>
  <c r="F190" i="27"/>
  <c r="P189" i="27"/>
  <c r="O189" i="27"/>
  <c r="N189" i="27"/>
  <c r="H189" i="27"/>
  <c r="G189" i="27"/>
  <c r="F189" i="27"/>
  <c r="P188" i="27"/>
  <c r="O188" i="27"/>
  <c r="N188" i="27"/>
  <c r="H188" i="27"/>
  <c r="G188" i="27"/>
  <c r="F188" i="27"/>
  <c r="P187" i="27"/>
  <c r="O187" i="27"/>
  <c r="N187" i="27"/>
  <c r="H187" i="27"/>
  <c r="G187" i="27"/>
  <c r="F187" i="27"/>
  <c r="P186" i="27"/>
  <c r="O186" i="27"/>
  <c r="N186" i="27"/>
  <c r="H186" i="27"/>
  <c r="G186" i="27"/>
  <c r="F186" i="27"/>
  <c r="P185" i="27"/>
  <c r="O185" i="27"/>
  <c r="N185" i="27"/>
  <c r="H185" i="27"/>
  <c r="G185" i="27"/>
  <c r="F185" i="27"/>
  <c r="P184" i="27"/>
  <c r="O184" i="27"/>
  <c r="N184" i="27"/>
  <c r="H184" i="27"/>
  <c r="G184" i="27"/>
  <c r="F184" i="27"/>
  <c r="P183" i="27"/>
  <c r="O183" i="27"/>
  <c r="N183" i="27"/>
  <c r="H183" i="27"/>
  <c r="G183" i="27"/>
  <c r="F183" i="27"/>
  <c r="P182" i="27"/>
  <c r="O182" i="27"/>
  <c r="N182" i="27"/>
  <c r="H182" i="27"/>
  <c r="G182" i="27"/>
  <c r="F182" i="27"/>
  <c r="P181" i="27"/>
  <c r="O181" i="27"/>
  <c r="N181" i="27"/>
  <c r="H181" i="27"/>
  <c r="G181" i="27"/>
  <c r="F181" i="27"/>
  <c r="P180" i="27"/>
  <c r="O180" i="27"/>
  <c r="N180" i="27"/>
  <c r="H180" i="27"/>
  <c r="G180" i="27"/>
  <c r="F180" i="27"/>
  <c r="P179" i="27"/>
  <c r="O179" i="27"/>
  <c r="N179" i="27"/>
  <c r="H179" i="27"/>
  <c r="G179" i="27"/>
  <c r="F179" i="27"/>
  <c r="P178" i="27"/>
  <c r="O178" i="27"/>
  <c r="N178" i="27"/>
  <c r="H178" i="27"/>
  <c r="G178" i="27"/>
  <c r="F178" i="27"/>
  <c r="P177" i="27"/>
  <c r="O177" i="27"/>
  <c r="N177" i="27"/>
  <c r="H177" i="27"/>
  <c r="G177" i="27"/>
  <c r="F177" i="27"/>
  <c r="P176" i="27"/>
  <c r="O176" i="27"/>
  <c r="N176" i="27"/>
  <c r="H176" i="27"/>
  <c r="G176" i="27"/>
  <c r="F176" i="27"/>
  <c r="P175" i="27"/>
  <c r="O175" i="27"/>
  <c r="N175" i="27"/>
  <c r="H175" i="27"/>
  <c r="G175" i="27"/>
  <c r="F175" i="27"/>
  <c r="P174" i="27"/>
  <c r="O174" i="27"/>
  <c r="N174" i="27"/>
  <c r="H174" i="27"/>
  <c r="G174" i="27"/>
  <c r="F174" i="27"/>
  <c r="P173" i="27"/>
  <c r="O173" i="27"/>
  <c r="N173" i="27"/>
  <c r="H173" i="27"/>
  <c r="G173" i="27"/>
  <c r="F173" i="27"/>
  <c r="P172" i="27"/>
  <c r="O172" i="27"/>
  <c r="N172" i="27"/>
  <c r="H172" i="27"/>
  <c r="G172" i="27"/>
  <c r="F172" i="27"/>
  <c r="P171" i="27"/>
  <c r="O171" i="27"/>
  <c r="N171" i="27"/>
  <c r="H171" i="27"/>
  <c r="G171" i="27"/>
  <c r="F171" i="27"/>
  <c r="P170" i="27"/>
  <c r="O170" i="27"/>
  <c r="N170" i="27"/>
  <c r="H170" i="27"/>
  <c r="G170" i="27"/>
  <c r="F170" i="27"/>
  <c r="P169" i="27"/>
  <c r="O169" i="27"/>
  <c r="N169" i="27"/>
  <c r="H169" i="27"/>
  <c r="G169" i="27"/>
  <c r="F169" i="27"/>
  <c r="P168" i="27"/>
  <c r="O168" i="27"/>
  <c r="N168" i="27"/>
  <c r="H168" i="27"/>
  <c r="G168" i="27"/>
  <c r="F168" i="27"/>
  <c r="P167" i="27"/>
  <c r="O167" i="27"/>
  <c r="N167" i="27"/>
  <c r="H167" i="27"/>
  <c r="G167" i="27"/>
  <c r="F167" i="27"/>
  <c r="P166" i="27"/>
  <c r="O166" i="27"/>
  <c r="N166" i="27"/>
  <c r="H166" i="27"/>
  <c r="G166" i="27"/>
  <c r="F166" i="27"/>
  <c r="P165" i="27"/>
  <c r="O165" i="27"/>
  <c r="N165" i="27"/>
  <c r="H165" i="27"/>
  <c r="G165" i="27"/>
  <c r="F165" i="27"/>
  <c r="P164" i="27"/>
  <c r="O164" i="27"/>
  <c r="N164" i="27"/>
  <c r="H164" i="27"/>
  <c r="G164" i="27"/>
  <c r="F164" i="27"/>
  <c r="P163" i="27"/>
  <c r="O163" i="27"/>
  <c r="N163" i="27"/>
  <c r="H163" i="27"/>
  <c r="G163" i="27"/>
  <c r="F163" i="27"/>
  <c r="P162" i="27"/>
  <c r="O162" i="27"/>
  <c r="N162" i="27"/>
  <c r="H162" i="27"/>
  <c r="G162" i="27"/>
  <c r="F162" i="27"/>
  <c r="P161" i="27"/>
  <c r="O161" i="27"/>
  <c r="N161" i="27"/>
  <c r="H161" i="27"/>
  <c r="G161" i="27"/>
  <c r="F161" i="27"/>
  <c r="P160" i="27"/>
  <c r="O160" i="27"/>
  <c r="N160" i="27"/>
  <c r="H160" i="27"/>
  <c r="G160" i="27"/>
  <c r="F160" i="27"/>
  <c r="P159" i="27"/>
  <c r="O159" i="27"/>
  <c r="N159" i="27"/>
  <c r="H159" i="27"/>
  <c r="G159" i="27"/>
  <c r="F159" i="27"/>
  <c r="P158" i="27"/>
  <c r="O158" i="27"/>
  <c r="N158" i="27"/>
  <c r="H158" i="27"/>
  <c r="G158" i="27"/>
  <c r="F158" i="27"/>
  <c r="P157" i="27"/>
  <c r="O157" i="27"/>
  <c r="N157" i="27"/>
  <c r="H157" i="27"/>
  <c r="G157" i="27"/>
  <c r="F157" i="27"/>
  <c r="P156" i="27"/>
  <c r="O156" i="27"/>
  <c r="N156" i="27"/>
  <c r="H156" i="27"/>
  <c r="G156" i="27"/>
  <c r="F156" i="27"/>
  <c r="P155" i="27"/>
  <c r="O155" i="27"/>
  <c r="N155" i="27"/>
  <c r="H155" i="27"/>
  <c r="G155" i="27"/>
  <c r="F155" i="27"/>
  <c r="P154" i="27"/>
  <c r="O154" i="27"/>
  <c r="N154" i="27"/>
  <c r="H154" i="27"/>
  <c r="G154" i="27"/>
  <c r="F154" i="27"/>
  <c r="P153" i="27"/>
  <c r="O153" i="27"/>
  <c r="N153" i="27"/>
  <c r="H153" i="27"/>
  <c r="G153" i="27"/>
  <c r="F153" i="27"/>
  <c r="P152" i="27"/>
  <c r="O152" i="27"/>
  <c r="N152" i="27"/>
  <c r="H152" i="27"/>
  <c r="G152" i="27"/>
  <c r="F152" i="27"/>
  <c r="P151" i="27"/>
  <c r="O151" i="27"/>
  <c r="N151" i="27"/>
  <c r="H151" i="27"/>
  <c r="G151" i="27"/>
  <c r="F151" i="27"/>
  <c r="P150" i="27"/>
  <c r="O150" i="27"/>
  <c r="N150" i="27"/>
  <c r="H150" i="27"/>
  <c r="G150" i="27"/>
  <c r="F150" i="27"/>
  <c r="P149" i="27"/>
  <c r="O149" i="27"/>
  <c r="N149" i="27"/>
  <c r="H149" i="27"/>
  <c r="G149" i="27"/>
  <c r="F149" i="27"/>
  <c r="P148" i="27"/>
  <c r="O148" i="27"/>
  <c r="N148" i="27"/>
  <c r="H148" i="27"/>
  <c r="G148" i="27"/>
  <c r="F148" i="27"/>
  <c r="P147" i="27"/>
  <c r="O147" i="27"/>
  <c r="N147" i="27"/>
  <c r="H147" i="27"/>
  <c r="G147" i="27"/>
  <c r="F147" i="27"/>
  <c r="P146" i="27"/>
  <c r="O146" i="27"/>
  <c r="N146" i="27"/>
  <c r="H146" i="27"/>
  <c r="G146" i="27"/>
  <c r="F146" i="27"/>
  <c r="P145" i="27"/>
  <c r="O145" i="27"/>
  <c r="N145" i="27"/>
  <c r="H145" i="27"/>
  <c r="G145" i="27"/>
  <c r="F145" i="27"/>
  <c r="P144" i="27"/>
  <c r="O144" i="27"/>
  <c r="N144" i="27"/>
  <c r="H144" i="27"/>
  <c r="G144" i="27"/>
  <c r="F144" i="27"/>
  <c r="P143" i="27"/>
  <c r="O143" i="27"/>
  <c r="N143" i="27"/>
  <c r="H143" i="27"/>
  <c r="G143" i="27"/>
  <c r="F143" i="27"/>
  <c r="P142" i="27"/>
  <c r="O142" i="27"/>
  <c r="N142" i="27"/>
  <c r="H142" i="27"/>
  <c r="G142" i="27"/>
  <c r="F142" i="27"/>
  <c r="P141" i="27"/>
  <c r="O141" i="27"/>
  <c r="N141" i="27"/>
  <c r="H141" i="27"/>
  <c r="G141" i="27"/>
  <c r="F141" i="27"/>
  <c r="P140" i="27"/>
  <c r="O140" i="27"/>
  <c r="N140" i="27"/>
  <c r="H140" i="27"/>
  <c r="G140" i="27"/>
  <c r="F140" i="27"/>
  <c r="P139" i="27"/>
  <c r="O139" i="27"/>
  <c r="N139" i="27"/>
  <c r="H139" i="27"/>
  <c r="G139" i="27"/>
  <c r="F139" i="27"/>
  <c r="P138" i="27"/>
  <c r="O138" i="27"/>
  <c r="N138" i="27"/>
  <c r="H138" i="27"/>
  <c r="G138" i="27"/>
  <c r="F138" i="27"/>
  <c r="P137" i="27"/>
  <c r="O137" i="27"/>
  <c r="N137" i="27"/>
  <c r="H137" i="27"/>
  <c r="G137" i="27"/>
  <c r="F137" i="27"/>
  <c r="P136" i="27"/>
  <c r="O136" i="27"/>
  <c r="N136" i="27"/>
  <c r="H136" i="27"/>
  <c r="G136" i="27"/>
  <c r="F136" i="27"/>
  <c r="P135" i="27"/>
  <c r="O135" i="27"/>
  <c r="N135" i="27"/>
  <c r="H135" i="27"/>
  <c r="G135" i="27"/>
  <c r="F135" i="27"/>
  <c r="P134" i="27"/>
  <c r="O134" i="27"/>
  <c r="N134" i="27"/>
  <c r="H134" i="27"/>
  <c r="G134" i="27"/>
  <c r="F134" i="27"/>
  <c r="P133" i="27"/>
  <c r="O133" i="27"/>
  <c r="N133" i="27"/>
  <c r="H133" i="27"/>
  <c r="G133" i="27"/>
  <c r="F133" i="27"/>
  <c r="P132" i="27"/>
  <c r="O132" i="27"/>
  <c r="N132" i="27"/>
  <c r="H132" i="27"/>
  <c r="G132" i="27"/>
  <c r="F132" i="27"/>
  <c r="P131" i="27"/>
  <c r="O131" i="27"/>
  <c r="N131" i="27"/>
  <c r="H131" i="27"/>
  <c r="G131" i="27"/>
  <c r="F131" i="27"/>
  <c r="P130" i="27"/>
  <c r="O130" i="27"/>
  <c r="N130" i="27"/>
  <c r="H130" i="27"/>
  <c r="G130" i="27"/>
  <c r="F130" i="27"/>
  <c r="P129" i="27"/>
  <c r="O129" i="27"/>
  <c r="N129" i="27"/>
  <c r="H129" i="27"/>
  <c r="G129" i="27"/>
  <c r="F129" i="27"/>
  <c r="P128" i="27"/>
  <c r="O128" i="27"/>
  <c r="N128" i="27"/>
  <c r="H128" i="27"/>
  <c r="G128" i="27"/>
  <c r="F128" i="27"/>
  <c r="P127" i="27"/>
  <c r="O127" i="27"/>
  <c r="N127" i="27"/>
  <c r="H127" i="27"/>
  <c r="G127" i="27"/>
  <c r="F127" i="27"/>
  <c r="P126" i="27"/>
  <c r="O126" i="27"/>
  <c r="N126" i="27"/>
  <c r="H126" i="27"/>
  <c r="G126" i="27"/>
  <c r="F126" i="27"/>
  <c r="P125" i="27"/>
  <c r="O125" i="27"/>
  <c r="N125" i="27"/>
  <c r="H125" i="27"/>
  <c r="G125" i="27"/>
  <c r="F125" i="27"/>
  <c r="P124" i="27"/>
  <c r="O124" i="27"/>
  <c r="N124" i="27"/>
  <c r="H124" i="27"/>
  <c r="G124" i="27"/>
  <c r="F124" i="27"/>
  <c r="P123" i="27"/>
  <c r="O123" i="27"/>
  <c r="N123" i="27"/>
  <c r="H123" i="27"/>
  <c r="G123" i="27"/>
  <c r="F123" i="27"/>
  <c r="P122" i="27"/>
  <c r="O122" i="27"/>
  <c r="N122" i="27"/>
  <c r="H122" i="27"/>
  <c r="G122" i="27"/>
  <c r="F122" i="27"/>
  <c r="P121" i="27"/>
  <c r="O121" i="27"/>
  <c r="N121" i="27"/>
  <c r="H121" i="27"/>
  <c r="G121" i="27"/>
  <c r="F121" i="27"/>
  <c r="P120" i="27"/>
  <c r="O120" i="27"/>
  <c r="N120" i="27"/>
  <c r="H120" i="27"/>
  <c r="G120" i="27"/>
  <c r="F120" i="27"/>
  <c r="P119" i="27"/>
  <c r="O119" i="27"/>
  <c r="N119" i="27"/>
  <c r="H119" i="27"/>
  <c r="G119" i="27"/>
  <c r="F119" i="27"/>
  <c r="P118" i="27"/>
  <c r="O118" i="27"/>
  <c r="N118" i="27"/>
  <c r="H118" i="27"/>
  <c r="G118" i="27"/>
  <c r="F118" i="27"/>
  <c r="P117" i="27"/>
  <c r="O117" i="27"/>
  <c r="N117" i="27"/>
  <c r="H117" i="27"/>
  <c r="G117" i="27"/>
  <c r="F117" i="27"/>
  <c r="P116" i="27"/>
  <c r="O116" i="27"/>
  <c r="N116" i="27"/>
  <c r="H116" i="27"/>
  <c r="G116" i="27"/>
  <c r="F116" i="27"/>
  <c r="P115" i="27"/>
  <c r="O115" i="27"/>
  <c r="N115" i="27"/>
  <c r="H115" i="27"/>
  <c r="G115" i="27"/>
  <c r="F115" i="27"/>
  <c r="P114" i="27"/>
  <c r="O114" i="27"/>
  <c r="N114" i="27"/>
  <c r="H114" i="27"/>
  <c r="G114" i="27"/>
  <c r="F114" i="27"/>
  <c r="P113" i="27"/>
  <c r="O113" i="27"/>
  <c r="N113" i="27"/>
  <c r="H113" i="27"/>
  <c r="G113" i="27"/>
  <c r="F113" i="27"/>
  <c r="P112" i="27"/>
  <c r="O112" i="27"/>
  <c r="N112" i="27"/>
  <c r="H112" i="27"/>
  <c r="G112" i="27"/>
  <c r="F112" i="27"/>
  <c r="P111" i="27"/>
  <c r="O111" i="27"/>
  <c r="N111" i="27"/>
  <c r="H111" i="27"/>
  <c r="G111" i="27"/>
  <c r="F111" i="27"/>
  <c r="P110" i="27"/>
  <c r="O110" i="27"/>
  <c r="N110" i="27"/>
  <c r="H110" i="27"/>
  <c r="G110" i="27"/>
  <c r="F110" i="27"/>
  <c r="P109" i="27"/>
  <c r="O109" i="27"/>
  <c r="N109" i="27"/>
  <c r="H109" i="27"/>
  <c r="G109" i="27"/>
  <c r="F109" i="27"/>
  <c r="P108" i="27"/>
  <c r="O108" i="27"/>
  <c r="N108" i="27"/>
  <c r="H108" i="27"/>
  <c r="G108" i="27"/>
  <c r="F108" i="27"/>
  <c r="P107" i="27"/>
  <c r="O107" i="27"/>
  <c r="N107" i="27"/>
  <c r="H107" i="27"/>
  <c r="G107" i="27"/>
  <c r="F107" i="27"/>
  <c r="P106" i="27"/>
  <c r="O106" i="27"/>
  <c r="N106" i="27"/>
  <c r="H106" i="27"/>
  <c r="G106" i="27"/>
  <c r="F106" i="27"/>
  <c r="P105" i="27"/>
  <c r="O105" i="27"/>
  <c r="N105" i="27"/>
  <c r="H105" i="27"/>
  <c r="G105" i="27"/>
  <c r="F105" i="27"/>
  <c r="P104" i="27"/>
  <c r="O104" i="27"/>
  <c r="N104" i="27"/>
  <c r="H104" i="27"/>
  <c r="G104" i="27"/>
  <c r="F104" i="27"/>
  <c r="P103" i="27"/>
  <c r="O103" i="27"/>
  <c r="N103" i="27"/>
  <c r="H103" i="27"/>
  <c r="G103" i="27"/>
  <c r="F103" i="27"/>
  <c r="P102" i="27"/>
  <c r="O102" i="27"/>
  <c r="N102" i="27"/>
  <c r="H102" i="27"/>
  <c r="G102" i="27"/>
  <c r="F102" i="27"/>
  <c r="P101" i="27"/>
  <c r="O101" i="27"/>
  <c r="N101" i="27"/>
  <c r="H101" i="27"/>
  <c r="G101" i="27"/>
  <c r="F101" i="27"/>
  <c r="P100" i="27"/>
  <c r="O100" i="27"/>
  <c r="N100" i="27"/>
  <c r="H100" i="27"/>
  <c r="G100" i="27"/>
  <c r="F100" i="27"/>
  <c r="P99" i="27"/>
  <c r="O99" i="27"/>
  <c r="N99" i="27"/>
  <c r="H99" i="27"/>
  <c r="G99" i="27"/>
  <c r="F99" i="27"/>
  <c r="P98" i="27"/>
  <c r="O98" i="27"/>
  <c r="N98" i="27"/>
  <c r="H98" i="27"/>
  <c r="G98" i="27"/>
  <c r="F98" i="27"/>
  <c r="P97" i="27"/>
  <c r="O97" i="27"/>
  <c r="N97" i="27"/>
  <c r="H97" i="27"/>
  <c r="G97" i="27"/>
  <c r="F97" i="27"/>
  <c r="P96" i="27"/>
  <c r="O96" i="27"/>
  <c r="N96" i="27"/>
  <c r="H96" i="27"/>
  <c r="G96" i="27"/>
  <c r="F96" i="27"/>
  <c r="P95" i="27"/>
  <c r="O95" i="27"/>
  <c r="N95" i="27"/>
  <c r="H95" i="27"/>
  <c r="G95" i="27"/>
  <c r="F95" i="27"/>
  <c r="P94" i="27"/>
  <c r="O94" i="27"/>
  <c r="N94" i="27"/>
  <c r="H94" i="27"/>
  <c r="G94" i="27"/>
  <c r="F94" i="27"/>
  <c r="P93" i="27"/>
  <c r="O93" i="27"/>
  <c r="N93" i="27"/>
  <c r="H93" i="27"/>
  <c r="G93" i="27"/>
  <c r="F93" i="27"/>
  <c r="P92" i="27"/>
  <c r="O92" i="27"/>
  <c r="N92" i="27"/>
  <c r="H92" i="27"/>
  <c r="G92" i="27"/>
  <c r="F92" i="27"/>
  <c r="P91" i="27"/>
  <c r="O91" i="27"/>
  <c r="N91" i="27"/>
  <c r="H91" i="27"/>
  <c r="G91" i="27"/>
  <c r="F91" i="27"/>
  <c r="P90" i="27"/>
  <c r="O90" i="27"/>
  <c r="N90" i="27"/>
  <c r="H90" i="27"/>
  <c r="G90" i="27"/>
  <c r="F90" i="27"/>
  <c r="P89" i="27"/>
  <c r="O89" i="27"/>
  <c r="N89" i="27"/>
  <c r="H89" i="27"/>
  <c r="G89" i="27"/>
  <c r="F89" i="27"/>
  <c r="P88" i="27"/>
  <c r="O88" i="27"/>
  <c r="N88" i="27"/>
  <c r="H88" i="27"/>
  <c r="G88" i="27"/>
  <c r="F88" i="27"/>
  <c r="P87" i="27"/>
  <c r="O87" i="27"/>
  <c r="N87" i="27"/>
  <c r="H87" i="27"/>
  <c r="G87" i="27"/>
  <c r="F87" i="27"/>
  <c r="P86" i="27"/>
  <c r="O86" i="27"/>
  <c r="N86" i="27"/>
  <c r="H86" i="27"/>
  <c r="G86" i="27"/>
  <c r="F86" i="27"/>
  <c r="P85" i="27"/>
  <c r="O85" i="27"/>
  <c r="N85" i="27"/>
  <c r="H85" i="27"/>
  <c r="G85" i="27"/>
  <c r="F85" i="27"/>
  <c r="P84" i="27"/>
  <c r="O84" i="27"/>
  <c r="N84" i="27"/>
  <c r="H84" i="27"/>
  <c r="G84" i="27"/>
  <c r="F84" i="27"/>
  <c r="P83" i="27"/>
  <c r="O83" i="27"/>
  <c r="N83" i="27"/>
  <c r="H83" i="27"/>
  <c r="G83" i="27"/>
  <c r="F83" i="27"/>
  <c r="P82" i="27"/>
  <c r="O82" i="27"/>
  <c r="N82" i="27"/>
  <c r="H82" i="27"/>
  <c r="G82" i="27"/>
  <c r="F82" i="27"/>
  <c r="P81" i="27"/>
  <c r="O81" i="27"/>
  <c r="N81" i="27"/>
  <c r="H81" i="27"/>
  <c r="G81" i="27"/>
  <c r="F81" i="27"/>
  <c r="P80" i="27"/>
  <c r="O80" i="27"/>
  <c r="N80" i="27"/>
  <c r="H80" i="27"/>
  <c r="G80" i="27"/>
  <c r="F80" i="27"/>
  <c r="P79" i="27"/>
  <c r="O79" i="27"/>
  <c r="N79" i="27"/>
  <c r="H79" i="27"/>
  <c r="G79" i="27"/>
  <c r="F79" i="27"/>
  <c r="P78" i="27"/>
  <c r="O78" i="27"/>
  <c r="N78" i="27"/>
  <c r="H78" i="27"/>
  <c r="G78" i="27"/>
  <c r="F78" i="27"/>
  <c r="P77" i="27"/>
  <c r="O77" i="27"/>
  <c r="N77" i="27"/>
  <c r="H77" i="27"/>
  <c r="G77" i="27"/>
  <c r="F77" i="27"/>
  <c r="P76" i="27"/>
  <c r="O76" i="27"/>
  <c r="N76" i="27"/>
  <c r="H76" i="27"/>
  <c r="G76" i="27"/>
  <c r="F76" i="27"/>
  <c r="P75" i="27"/>
  <c r="O75" i="27"/>
  <c r="N75" i="27"/>
  <c r="H75" i="27"/>
  <c r="G75" i="27"/>
  <c r="F75" i="27"/>
  <c r="P74" i="27"/>
  <c r="O74" i="27"/>
  <c r="N74" i="27"/>
  <c r="H74" i="27"/>
  <c r="G74" i="27"/>
  <c r="F74" i="27"/>
  <c r="P73" i="27"/>
  <c r="O73" i="27"/>
  <c r="N73" i="27"/>
  <c r="H73" i="27"/>
  <c r="G73" i="27"/>
  <c r="F73" i="27"/>
  <c r="P72" i="27"/>
  <c r="O72" i="27"/>
  <c r="N72" i="27"/>
  <c r="H72" i="27"/>
  <c r="G72" i="27"/>
  <c r="F72" i="27"/>
  <c r="P71" i="27"/>
  <c r="O71" i="27"/>
  <c r="N71" i="27"/>
  <c r="H71" i="27"/>
  <c r="G71" i="27"/>
  <c r="F71" i="27"/>
  <c r="P70" i="27"/>
  <c r="O70" i="27"/>
  <c r="N70" i="27"/>
  <c r="H70" i="27"/>
  <c r="G70" i="27"/>
  <c r="F70" i="27"/>
  <c r="P69" i="27"/>
  <c r="O69" i="27"/>
  <c r="N69" i="27"/>
  <c r="H69" i="27"/>
  <c r="G69" i="27"/>
  <c r="F69" i="27"/>
  <c r="P68" i="27"/>
  <c r="O68" i="27"/>
  <c r="N68" i="27"/>
  <c r="H68" i="27"/>
  <c r="G68" i="27"/>
  <c r="F68" i="27"/>
  <c r="P67" i="27"/>
  <c r="O67" i="27"/>
  <c r="N67" i="27"/>
  <c r="H67" i="27"/>
  <c r="G67" i="27"/>
  <c r="F67" i="27"/>
  <c r="P66" i="27"/>
  <c r="O66" i="27"/>
  <c r="N66" i="27"/>
  <c r="H66" i="27"/>
  <c r="G66" i="27"/>
  <c r="F66" i="27"/>
  <c r="P65" i="27"/>
  <c r="O65" i="27"/>
  <c r="N65" i="27"/>
  <c r="H65" i="27"/>
  <c r="G65" i="27"/>
  <c r="F65" i="27"/>
  <c r="P64" i="27"/>
  <c r="O64" i="27"/>
  <c r="N64" i="27"/>
  <c r="H64" i="27"/>
  <c r="G64" i="27"/>
  <c r="F64" i="27"/>
  <c r="P63" i="27"/>
  <c r="O63" i="27"/>
  <c r="N63" i="27"/>
  <c r="H63" i="27"/>
  <c r="G63" i="27"/>
  <c r="F63" i="27"/>
  <c r="P62" i="27"/>
  <c r="O62" i="27"/>
  <c r="N62" i="27"/>
  <c r="H62" i="27"/>
  <c r="G62" i="27"/>
  <c r="F62" i="27"/>
  <c r="P61" i="27"/>
  <c r="O61" i="27"/>
  <c r="N61" i="27"/>
  <c r="H61" i="27"/>
  <c r="G61" i="27"/>
  <c r="F61" i="27"/>
  <c r="P60" i="27"/>
  <c r="O60" i="27"/>
  <c r="N60" i="27"/>
  <c r="H60" i="27"/>
  <c r="G60" i="27"/>
  <c r="F60" i="27"/>
  <c r="P59" i="27"/>
  <c r="O59" i="27"/>
  <c r="N59" i="27"/>
  <c r="H59" i="27"/>
  <c r="G59" i="27"/>
  <c r="F59" i="27"/>
  <c r="P58" i="27"/>
  <c r="O58" i="27"/>
  <c r="N58" i="27"/>
  <c r="H58" i="27"/>
  <c r="G58" i="27"/>
  <c r="F58" i="27"/>
  <c r="P57" i="27"/>
  <c r="O57" i="27"/>
  <c r="N57" i="27"/>
  <c r="H57" i="27"/>
  <c r="G57" i="27"/>
  <c r="F57" i="27"/>
  <c r="P56" i="27"/>
  <c r="O56" i="27"/>
  <c r="N56" i="27"/>
  <c r="H56" i="27"/>
  <c r="G56" i="27"/>
  <c r="F56" i="27"/>
  <c r="P55" i="27"/>
  <c r="O55" i="27"/>
  <c r="N55" i="27"/>
  <c r="H55" i="27"/>
  <c r="G55" i="27"/>
  <c r="F55" i="27"/>
  <c r="P54" i="27"/>
  <c r="O54" i="27"/>
  <c r="N54" i="27"/>
  <c r="H54" i="27"/>
  <c r="G54" i="27"/>
  <c r="F54" i="27"/>
  <c r="P53" i="27"/>
  <c r="O53" i="27"/>
  <c r="N53" i="27"/>
  <c r="H53" i="27"/>
  <c r="G53" i="27"/>
  <c r="F53" i="27"/>
  <c r="P52" i="27"/>
  <c r="O52" i="27"/>
  <c r="N52" i="27"/>
  <c r="H52" i="27"/>
  <c r="G52" i="27"/>
  <c r="F52" i="27"/>
  <c r="P51" i="27"/>
  <c r="O51" i="27"/>
  <c r="N51" i="27"/>
  <c r="H51" i="27"/>
  <c r="G51" i="27"/>
  <c r="F51" i="27"/>
  <c r="P50" i="27"/>
  <c r="O50" i="27"/>
  <c r="N50" i="27"/>
  <c r="H50" i="27"/>
  <c r="G50" i="27"/>
  <c r="F50" i="27"/>
  <c r="P49" i="27"/>
  <c r="O49" i="27"/>
  <c r="N49" i="27"/>
  <c r="H49" i="27"/>
  <c r="G49" i="27"/>
  <c r="F49" i="27"/>
  <c r="P48" i="27"/>
  <c r="O48" i="27"/>
  <c r="N48" i="27"/>
  <c r="H48" i="27"/>
  <c r="G48" i="27"/>
  <c r="F48" i="27"/>
  <c r="P47" i="27"/>
  <c r="O47" i="27"/>
  <c r="N47" i="27"/>
  <c r="H47" i="27"/>
  <c r="G47" i="27"/>
  <c r="F47" i="27"/>
  <c r="P46" i="27"/>
  <c r="O46" i="27"/>
  <c r="N46" i="27"/>
  <c r="H46" i="27"/>
  <c r="G46" i="27"/>
  <c r="F46" i="27"/>
  <c r="P45" i="27"/>
  <c r="O45" i="27"/>
  <c r="N45" i="27"/>
  <c r="H45" i="27"/>
  <c r="G45" i="27"/>
  <c r="F45" i="27"/>
  <c r="P44" i="27"/>
  <c r="O44" i="27"/>
  <c r="N44" i="27"/>
  <c r="H44" i="27"/>
  <c r="G44" i="27"/>
  <c r="F44" i="27"/>
  <c r="P43" i="27"/>
  <c r="O43" i="27"/>
  <c r="N43" i="27"/>
  <c r="H43" i="27"/>
  <c r="G43" i="27"/>
  <c r="F43" i="27"/>
  <c r="P42" i="27"/>
  <c r="O42" i="27"/>
  <c r="N42" i="27"/>
  <c r="H42" i="27"/>
  <c r="G42" i="27"/>
  <c r="F42" i="27"/>
  <c r="P41" i="27"/>
  <c r="O41" i="27"/>
  <c r="N41" i="27"/>
  <c r="H41" i="27"/>
  <c r="G41" i="27"/>
  <c r="F41" i="27"/>
  <c r="P40" i="27"/>
  <c r="O40" i="27"/>
  <c r="N40" i="27"/>
  <c r="H40" i="27"/>
  <c r="G40" i="27"/>
  <c r="F40" i="27"/>
  <c r="P39" i="27"/>
  <c r="O39" i="27"/>
  <c r="N39" i="27"/>
  <c r="H39" i="27"/>
  <c r="G39" i="27"/>
  <c r="F39" i="27"/>
  <c r="P38" i="27"/>
  <c r="O38" i="27"/>
  <c r="N38" i="27"/>
  <c r="H38" i="27"/>
  <c r="G38" i="27"/>
  <c r="F38" i="27"/>
  <c r="P37" i="27"/>
  <c r="O37" i="27"/>
  <c r="N37" i="27"/>
  <c r="H37" i="27"/>
  <c r="G37" i="27"/>
  <c r="F37" i="27"/>
  <c r="P36" i="27"/>
  <c r="O36" i="27"/>
  <c r="N36" i="27"/>
  <c r="H36" i="27"/>
  <c r="G36" i="27"/>
  <c r="F36" i="27"/>
  <c r="P35" i="27"/>
  <c r="O35" i="27"/>
  <c r="N35" i="27"/>
  <c r="H35" i="27"/>
  <c r="G35" i="27"/>
  <c r="F35" i="27"/>
  <c r="P34" i="27"/>
  <c r="O34" i="27"/>
  <c r="N34" i="27"/>
  <c r="H34" i="27"/>
  <c r="G34" i="27"/>
  <c r="F34" i="27"/>
  <c r="P33" i="27"/>
  <c r="O33" i="27"/>
  <c r="N33" i="27"/>
  <c r="H33" i="27"/>
  <c r="G33" i="27"/>
  <c r="F33" i="27"/>
  <c r="P32" i="27"/>
  <c r="O32" i="27"/>
  <c r="N32" i="27"/>
  <c r="H32" i="27"/>
  <c r="G32" i="27"/>
  <c r="F32" i="27"/>
  <c r="P31" i="27"/>
  <c r="O31" i="27"/>
  <c r="N31" i="27"/>
  <c r="H31" i="27"/>
  <c r="G31" i="27"/>
  <c r="F31" i="27"/>
  <c r="P30" i="27"/>
  <c r="O30" i="27"/>
  <c r="N30" i="27"/>
  <c r="H30" i="27"/>
  <c r="G30" i="27"/>
  <c r="F30" i="27"/>
  <c r="P29" i="27"/>
  <c r="O29" i="27"/>
  <c r="N29" i="27"/>
  <c r="H29" i="27"/>
  <c r="G29" i="27"/>
  <c r="F29" i="27"/>
  <c r="P28" i="27"/>
  <c r="O28" i="27"/>
  <c r="N28" i="27"/>
  <c r="H28" i="27"/>
  <c r="G28" i="27"/>
  <c r="F28" i="27"/>
  <c r="P27" i="27"/>
  <c r="O27" i="27"/>
  <c r="N27" i="27"/>
  <c r="H27" i="27"/>
  <c r="G27" i="27"/>
  <c r="F27" i="27"/>
  <c r="P26" i="27"/>
  <c r="O26" i="27"/>
  <c r="N26" i="27"/>
  <c r="H26" i="27"/>
  <c r="G26" i="27"/>
  <c r="F26" i="27"/>
  <c r="P25" i="27"/>
  <c r="O25" i="27"/>
  <c r="N25" i="27"/>
  <c r="H25" i="27"/>
  <c r="G25" i="27"/>
  <c r="F25" i="27"/>
  <c r="P24" i="27"/>
  <c r="O24" i="27"/>
  <c r="N24" i="27"/>
  <c r="H24" i="27"/>
  <c r="G24" i="27"/>
  <c r="F24" i="27"/>
  <c r="P23" i="27"/>
  <c r="O23" i="27"/>
  <c r="N23" i="27"/>
  <c r="H23" i="27"/>
  <c r="G23" i="27"/>
  <c r="F23" i="27"/>
  <c r="P22" i="27"/>
  <c r="O22" i="27"/>
  <c r="N22" i="27"/>
  <c r="H22" i="27"/>
  <c r="G22" i="27"/>
  <c r="F22" i="27"/>
  <c r="P21" i="27"/>
  <c r="O21" i="27"/>
  <c r="N21" i="27"/>
  <c r="H21" i="27"/>
  <c r="G21" i="27"/>
  <c r="F21" i="27"/>
  <c r="P20" i="27"/>
  <c r="O20" i="27"/>
  <c r="N20" i="27"/>
  <c r="H20" i="27"/>
  <c r="G20" i="27"/>
  <c r="F20" i="27"/>
  <c r="P19" i="27"/>
  <c r="O19" i="27"/>
  <c r="N19" i="27"/>
  <c r="H19" i="27"/>
  <c r="G19" i="27"/>
  <c r="F19" i="27"/>
  <c r="P18" i="27"/>
  <c r="O18" i="27"/>
  <c r="N18" i="27"/>
  <c r="H18" i="27"/>
  <c r="G18" i="27"/>
  <c r="F18" i="27"/>
  <c r="P17" i="27"/>
  <c r="O17" i="27"/>
  <c r="N17" i="27"/>
  <c r="H17" i="27"/>
  <c r="G17" i="27"/>
  <c r="F17" i="27"/>
  <c r="P16" i="27"/>
  <c r="O16" i="27"/>
  <c r="N16" i="27"/>
  <c r="H16" i="27"/>
  <c r="G16" i="27"/>
  <c r="F16" i="27"/>
  <c r="P15" i="27"/>
  <c r="O15" i="27"/>
  <c r="N15" i="27"/>
  <c r="H15" i="27"/>
  <c r="G15" i="27"/>
  <c r="F15" i="27"/>
  <c r="P14" i="27"/>
  <c r="O14" i="27"/>
  <c r="N14" i="27"/>
  <c r="H14" i="27"/>
  <c r="G14" i="27"/>
  <c r="F14" i="27"/>
  <c r="P13" i="27"/>
  <c r="O13" i="27"/>
  <c r="N13" i="27"/>
  <c r="H13" i="27"/>
  <c r="G13" i="27"/>
  <c r="F13" i="27"/>
  <c r="P12" i="27"/>
  <c r="O12" i="27"/>
  <c r="N12" i="27"/>
  <c r="H12" i="27"/>
  <c r="G12" i="27"/>
  <c r="F12" i="27"/>
  <c r="P11" i="27"/>
  <c r="O11" i="27"/>
  <c r="N11" i="27"/>
  <c r="H11" i="27"/>
  <c r="G11" i="27"/>
  <c r="F11" i="27"/>
  <c r="P10" i="27"/>
  <c r="O10" i="27"/>
  <c r="N10" i="27"/>
  <c r="H10" i="27"/>
  <c r="G10" i="27"/>
  <c r="F10" i="27"/>
  <c r="P9" i="27"/>
  <c r="O9" i="27"/>
  <c r="N9" i="27"/>
  <c r="H9" i="27"/>
  <c r="G9" i="27"/>
  <c r="F9" i="27"/>
  <c r="P8" i="27"/>
  <c r="O8" i="27"/>
  <c r="N8" i="27"/>
  <c r="H8" i="27"/>
  <c r="G8" i="27"/>
  <c r="F8" i="27"/>
  <c r="P7" i="27"/>
  <c r="O7" i="27"/>
  <c r="N7" i="27"/>
  <c r="H7" i="27"/>
  <c r="G7" i="27"/>
  <c r="F7" i="27"/>
  <c r="P6" i="27"/>
  <c r="O6" i="27"/>
  <c r="N6" i="27"/>
  <c r="H6" i="27"/>
  <c r="G6" i="27"/>
  <c r="F6" i="27"/>
  <c r="P5" i="27"/>
  <c r="O5" i="27"/>
  <c r="N5" i="27"/>
  <c r="H5" i="27"/>
  <c r="G5" i="27"/>
  <c r="F5" i="27"/>
  <c r="P4" i="27"/>
  <c r="O4" i="27"/>
  <c r="N4" i="27"/>
  <c r="H4" i="27"/>
  <c r="G4" i="27"/>
  <c r="F4" i="27"/>
  <c r="P1" i="27"/>
  <c r="O1" i="27"/>
  <c r="H1" i="27"/>
  <c r="G1" i="27"/>
  <c r="O3" i="27" l="1"/>
  <c r="G3" i="27"/>
  <c r="P103" i="26"/>
  <c r="O103" i="26" s="1"/>
  <c r="N103" i="26"/>
  <c r="H103" i="26"/>
  <c r="G103" i="26" s="1"/>
  <c r="F103" i="26"/>
  <c r="P102" i="26"/>
  <c r="O102" i="26" s="1"/>
  <c r="N102" i="26"/>
  <c r="H102" i="26"/>
  <c r="G102" i="26" s="1"/>
  <c r="F102" i="26"/>
  <c r="P101" i="26"/>
  <c r="O101" i="26" s="1"/>
  <c r="N101" i="26"/>
  <c r="H101" i="26"/>
  <c r="G101" i="26" s="1"/>
  <c r="F101" i="26"/>
  <c r="P100" i="26"/>
  <c r="O100" i="26" s="1"/>
  <c r="N100" i="26"/>
  <c r="H100" i="26"/>
  <c r="G100" i="26" s="1"/>
  <c r="F100" i="26"/>
  <c r="P99" i="26"/>
  <c r="O99" i="26" s="1"/>
  <c r="N99" i="26"/>
  <c r="H99" i="26"/>
  <c r="G99" i="26" s="1"/>
  <c r="F99" i="26"/>
  <c r="P98" i="26"/>
  <c r="O98" i="26" s="1"/>
  <c r="N98" i="26"/>
  <c r="H98" i="26"/>
  <c r="G98" i="26" s="1"/>
  <c r="F98" i="26"/>
  <c r="P97" i="26"/>
  <c r="O97" i="26" s="1"/>
  <c r="N97" i="26"/>
  <c r="H97" i="26"/>
  <c r="G97" i="26" s="1"/>
  <c r="F97" i="26"/>
  <c r="P96" i="26"/>
  <c r="O96" i="26" s="1"/>
  <c r="N96" i="26"/>
  <c r="H96" i="26"/>
  <c r="G96" i="26" s="1"/>
  <c r="F96" i="26"/>
  <c r="P95" i="26"/>
  <c r="O95" i="26" s="1"/>
  <c r="N95" i="26"/>
  <c r="H95" i="26"/>
  <c r="G95" i="26" s="1"/>
  <c r="F95" i="26"/>
  <c r="P94" i="26"/>
  <c r="O94" i="26" s="1"/>
  <c r="N94" i="26"/>
  <c r="H94" i="26"/>
  <c r="G94" i="26" s="1"/>
  <c r="F94" i="26"/>
  <c r="P93" i="26"/>
  <c r="O93" i="26" s="1"/>
  <c r="N93" i="26"/>
  <c r="H93" i="26"/>
  <c r="G93" i="26" s="1"/>
  <c r="F93" i="26"/>
  <c r="P92" i="26"/>
  <c r="O92" i="26" s="1"/>
  <c r="N92" i="26"/>
  <c r="H92" i="26"/>
  <c r="G92" i="26" s="1"/>
  <c r="F92" i="26"/>
  <c r="P91" i="26"/>
  <c r="O91" i="26" s="1"/>
  <c r="N91" i="26"/>
  <c r="H91" i="26"/>
  <c r="G91" i="26" s="1"/>
  <c r="F91" i="26"/>
  <c r="P90" i="26"/>
  <c r="O90" i="26" s="1"/>
  <c r="N90" i="26"/>
  <c r="H90" i="26"/>
  <c r="G90" i="26" s="1"/>
  <c r="F90" i="26"/>
  <c r="P89" i="26"/>
  <c r="O89" i="26" s="1"/>
  <c r="N89" i="26"/>
  <c r="H89" i="26"/>
  <c r="G89" i="26" s="1"/>
  <c r="F89" i="26"/>
  <c r="P88" i="26"/>
  <c r="O88" i="26" s="1"/>
  <c r="N88" i="26"/>
  <c r="H88" i="26"/>
  <c r="G88" i="26" s="1"/>
  <c r="F88" i="26"/>
  <c r="P87" i="26"/>
  <c r="O87" i="26" s="1"/>
  <c r="N87" i="26"/>
  <c r="H87" i="26"/>
  <c r="G87" i="26" s="1"/>
  <c r="F87" i="26"/>
  <c r="P86" i="26"/>
  <c r="O86" i="26" s="1"/>
  <c r="N86" i="26"/>
  <c r="H86" i="26"/>
  <c r="G86" i="26" s="1"/>
  <c r="F86" i="26"/>
  <c r="P85" i="26"/>
  <c r="O85" i="26" s="1"/>
  <c r="N85" i="26"/>
  <c r="H85" i="26"/>
  <c r="G85" i="26" s="1"/>
  <c r="F85" i="26"/>
  <c r="P84" i="26"/>
  <c r="O84" i="26" s="1"/>
  <c r="N84" i="26"/>
  <c r="H84" i="26"/>
  <c r="G84" i="26" s="1"/>
  <c r="F84" i="26"/>
  <c r="P83" i="26"/>
  <c r="O83" i="26" s="1"/>
  <c r="N83" i="26"/>
  <c r="H83" i="26"/>
  <c r="G83" i="26" s="1"/>
  <c r="F83" i="26"/>
  <c r="P82" i="26"/>
  <c r="O82" i="26" s="1"/>
  <c r="N82" i="26"/>
  <c r="H82" i="26"/>
  <c r="G82" i="26" s="1"/>
  <c r="F82" i="26"/>
  <c r="P81" i="26"/>
  <c r="O81" i="26" s="1"/>
  <c r="N81" i="26"/>
  <c r="H81" i="26"/>
  <c r="G81" i="26" s="1"/>
  <c r="F81" i="26"/>
  <c r="P80" i="26"/>
  <c r="O80" i="26" s="1"/>
  <c r="N80" i="26"/>
  <c r="H80" i="26"/>
  <c r="G80" i="26" s="1"/>
  <c r="F80" i="26"/>
  <c r="P79" i="26"/>
  <c r="O79" i="26" s="1"/>
  <c r="N79" i="26"/>
  <c r="H79" i="26"/>
  <c r="G79" i="26" s="1"/>
  <c r="F79" i="26"/>
  <c r="P78" i="26"/>
  <c r="O78" i="26" s="1"/>
  <c r="N78" i="26"/>
  <c r="H78" i="26"/>
  <c r="G78" i="26" s="1"/>
  <c r="F78" i="26"/>
  <c r="P77" i="26"/>
  <c r="O77" i="26" s="1"/>
  <c r="N77" i="26"/>
  <c r="H77" i="26"/>
  <c r="G77" i="26" s="1"/>
  <c r="F77" i="26"/>
  <c r="P76" i="26"/>
  <c r="O76" i="26" s="1"/>
  <c r="N76" i="26"/>
  <c r="H76" i="26"/>
  <c r="G76" i="26" s="1"/>
  <c r="F76" i="26"/>
  <c r="P75" i="26"/>
  <c r="O75" i="26" s="1"/>
  <c r="N75" i="26"/>
  <c r="H75" i="26"/>
  <c r="G75" i="26" s="1"/>
  <c r="F75" i="26"/>
  <c r="P74" i="26"/>
  <c r="O74" i="26" s="1"/>
  <c r="N74" i="26"/>
  <c r="H74" i="26"/>
  <c r="G74" i="26" s="1"/>
  <c r="F74" i="26"/>
  <c r="P73" i="26"/>
  <c r="O73" i="26" s="1"/>
  <c r="N73" i="26"/>
  <c r="H73" i="26"/>
  <c r="G73" i="26" s="1"/>
  <c r="F73" i="26"/>
  <c r="P72" i="26"/>
  <c r="O72" i="26" s="1"/>
  <c r="N72" i="26"/>
  <c r="H72" i="26"/>
  <c r="G72" i="26" s="1"/>
  <c r="F72" i="26"/>
  <c r="P71" i="26"/>
  <c r="O71" i="26" s="1"/>
  <c r="N71" i="26"/>
  <c r="H71" i="26"/>
  <c r="G71" i="26" s="1"/>
  <c r="F71" i="26"/>
  <c r="P70" i="26"/>
  <c r="O70" i="26" s="1"/>
  <c r="N70" i="26"/>
  <c r="H70" i="26"/>
  <c r="G70" i="26" s="1"/>
  <c r="F70" i="26"/>
  <c r="P69" i="26"/>
  <c r="O69" i="26" s="1"/>
  <c r="N69" i="26"/>
  <c r="H69" i="26"/>
  <c r="G69" i="26" s="1"/>
  <c r="F69" i="26"/>
  <c r="P68" i="26"/>
  <c r="O68" i="26" s="1"/>
  <c r="N68" i="26"/>
  <c r="H68" i="26"/>
  <c r="G68" i="26" s="1"/>
  <c r="F68" i="26"/>
  <c r="P67" i="26"/>
  <c r="O67" i="26" s="1"/>
  <c r="N67" i="26"/>
  <c r="H67" i="26"/>
  <c r="G67" i="26" s="1"/>
  <c r="F67" i="26"/>
  <c r="P66" i="26"/>
  <c r="O66" i="26" s="1"/>
  <c r="N66" i="26"/>
  <c r="H66" i="26"/>
  <c r="G66" i="26" s="1"/>
  <c r="F66" i="26"/>
  <c r="P65" i="26"/>
  <c r="O65" i="26" s="1"/>
  <c r="N65" i="26"/>
  <c r="H65" i="26"/>
  <c r="G65" i="26" s="1"/>
  <c r="F65" i="26"/>
  <c r="P64" i="26"/>
  <c r="O64" i="26" s="1"/>
  <c r="N64" i="26"/>
  <c r="H64" i="26"/>
  <c r="G64" i="26" s="1"/>
  <c r="F64" i="26"/>
  <c r="P63" i="26"/>
  <c r="O63" i="26" s="1"/>
  <c r="N63" i="26"/>
  <c r="H63" i="26"/>
  <c r="G63" i="26" s="1"/>
  <c r="F63" i="26"/>
  <c r="P62" i="26"/>
  <c r="O62" i="26" s="1"/>
  <c r="N62" i="26"/>
  <c r="H62" i="26"/>
  <c r="G62" i="26" s="1"/>
  <c r="F62" i="26"/>
  <c r="P61" i="26"/>
  <c r="O61" i="26" s="1"/>
  <c r="N61" i="26"/>
  <c r="H61" i="26"/>
  <c r="G61" i="26" s="1"/>
  <c r="F61" i="26"/>
  <c r="P60" i="26"/>
  <c r="O60" i="26" s="1"/>
  <c r="N60" i="26"/>
  <c r="H60" i="26"/>
  <c r="G60" i="26" s="1"/>
  <c r="F60" i="26"/>
  <c r="P59" i="26"/>
  <c r="O59" i="26" s="1"/>
  <c r="N59" i="26"/>
  <c r="H59" i="26"/>
  <c r="G59" i="26" s="1"/>
  <c r="F59" i="26"/>
  <c r="P58" i="26"/>
  <c r="O58" i="26" s="1"/>
  <c r="N58" i="26"/>
  <c r="H58" i="26"/>
  <c r="G58" i="26" s="1"/>
  <c r="F58" i="26"/>
  <c r="P57" i="26"/>
  <c r="O57" i="26" s="1"/>
  <c r="N57" i="26"/>
  <c r="H57" i="26"/>
  <c r="G57" i="26" s="1"/>
  <c r="F57" i="26"/>
  <c r="P56" i="26"/>
  <c r="O56" i="26" s="1"/>
  <c r="N56" i="26"/>
  <c r="H56" i="26"/>
  <c r="G56" i="26" s="1"/>
  <c r="F56" i="26"/>
  <c r="P55" i="26"/>
  <c r="O55" i="26" s="1"/>
  <c r="N55" i="26"/>
  <c r="H55" i="26"/>
  <c r="G55" i="26" s="1"/>
  <c r="F55" i="26"/>
  <c r="P54" i="26"/>
  <c r="O54" i="26" s="1"/>
  <c r="N54" i="26"/>
  <c r="H54" i="26"/>
  <c r="G54" i="26" s="1"/>
  <c r="F54" i="26"/>
  <c r="P53" i="26"/>
  <c r="O53" i="26" s="1"/>
  <c r="N53" i="26"/>
  <c r="H53" i="26"/>
  <c r="G53" i="26" s="1"/>
  <c r="F53" i="26"/>
  <c r="P52" i="26"/>
  <c r="O52" i="26" s="1"/>
  <c r="N52" i="26"/>
  <c r="H52" i="26"/>
  <c r="G52" i="26" s="1"/>
  <c r="F52" i="26"/>
  <c r="P51" i="26"/>
  <c r="O51" i="26" s="1"/>
  <c r="N51" i="26"/>
  <c r="H51" i="26"/>
  <c r="G51" i="26" s="1"/>
  <c r="F51" i="26"/>
  <c r="P50" i="26"/>
  <c r="O50" i="26" s="1"/>
  <c r="N50" i="26"/>
  <c r="H50" i="26"/>
  <c r="G50" i="26" s="1"/>
  <c r="F50" i="26"/>
  <c r="P49" i="26"/>
  <c r="O49" i="26" s="1"/>
  <c r="N49" i="26"/>
  <c r="H49" i="26"/>
  <c r="G49" i="26" s="1"/>
  <c r="F49" i="26"/>
  <c r="P48" i="26"/>
  <c r="O48" i="26" s="1"/>
  <c r="N48" i="26"/>
  <c r="H48" i="26"/>
  <c r="G48" i="26" s="1"/>
  <c r="F48" i="26"/>
  <c r="P47" i="26"/>
  <c r="O47" i="26" s="1"/>
  <c r="N47" i="26"/>
  <c r="H47" i="26"/>
  <c r="G47" i="26" s="1"/>
  <c r="F47" i="26"/>
  <c r="P46" i="26"/>
  <c r="O46" i="26" s="1"/>
  <c r="N46" i="26"/>
  <c r="H46" i="26"/>
  <c r="G46" i="26" s="1"/>
  <c r="F46" i="26"/>
  <c r="P45" i="26"/>
  <c r="O45" i="26" s="1"/>
  <c r="N45" i="26"/>
  <c r="H45" i="26"/>
  <c r="G45" i="26" s="1"/>
  <c r="F45" i="26"/>
  <c r="P44" i="26"/>
  <c r="O44" i="26" s="1"/>
  <c r="N44" i="26"/>
  <c r="H44" i="26"/>
  <c r="G44" i="26" s="1"/>
  <c r="F44" i="26"/>
  <c r="P43" i="26"/>
  <c r="O43" i="26" s="1"/>
  <c r="N43" i="26"/>
  <c r="H43" i="26"/>
  <c r="G43" i="26" s="1"/>
  <c r="F43" i="26"/>
  <c r="P42" i="26"/>
  <c r="O42" i="26" s="1"/>
  <c r="N42" i="26"/>
  <c r="H42" i="26"/>
  <c r="G42" i="26" s="1"/>
  <c r="F42" i="26"/>
  <c r="P41" i="26"/>
  <c r="O41" i="26" s="1"/>
  <c r="N41" i="26"/>
  <c r="H41" i="26"/>
  <c r="G41" i="26" s="1"/>
  <c r="F41" i="26"/>
  <c r="P40" i="26"/>
  <c r="O40" i="26" s="1"/>
  <c r="N40" i="26"/>
  <c r="H40" i="26"/>
  <c r="G40" i="26" s="1"/>
  <c r="F40" i="26"/>
  <c r="P39" i="26"/>
  <c r="O39" i="26" s="1"/>
  <c r="N39" i="26"/>
  <c r="H39" i="26"/>
  <c r="G39" i="26" s="1"/>
  <c r="F39" i="26"/>
  <c r="P38" i="26"/>
  <c r="O38" i="26" s="1"/>
  <c r="N38" i="26"/>
  <c r="H38" i="26"/>
  <c r="G38" i="26" s="1"/>
  <c r="F38" i="26"/>
  <c r="P37" i="26"/>
  <c r="O37" i="26" s="1"/>
  <c r="N37" i="26"/>
  <c r="H37" i="26"/>
  <c r="G37" i="26" s="1"/>
  <c r="F37" i="26"/>
  <c r="P36" i="26"/>
  <c r="O36" i="26" s="1"/>
  <c r="N36" i="26"/>
  <c r="H36" i="26"/>
  <c r="G36" i="26" s="1"/>
  <c r="F36" i="26"/>
  <c r="P35" i="26"/>
  <c r="O35" i="26" s="1"/>
  <c r="N35" i="26"/>
  <c r="H35" i="26"/>
  <c r="G35" i="26" s="1"/>
  <c r="F35" i="26"/>
  <c r="P34" i="26"/>
  <c r="O34" i="26" s="1"/>
  <c r="N34" i="26"/>
  <c r="H34" i="26"/>
  <c r="G34" i="26" s="1"/>
  <c r="F34" i="26"/>
  <c r="P33" i="26"/>
  <c r="O33" i="26" s="1"/>
  <c r="N33" i="26"/>
  <c r="H33" i="26"/>
  <c r="G33" i="26" s="1"/>
  <c r="F33" i="26"/>
  <c r="P32" i="26"/>
  <c r="O32" i="26" s="1"/>
  <c r="N32" i="26"/>
  <c r="H32" i="26"/>
  <c r="G32" i="26" s="1"/>
  <c r="F32" i="26"/>
  <c r="P31" i="26"/>
  <c r="O31" i="26" s="1"/>
  <c r="N31" i="26"/>
  <c r="H31" i="26"/>
  <c r="G31" i="26" s="1"/>
  <c r="F31" i="26"/>
  <c r="P30" i="26"/>
  <c r="O30" i="26" s="1"/>
  <c r="N30" i="26"/>
  <c r="H30" i="26"/>
  <c r="G30" i="26" s="1"/>
  <c r="F30" i="26"/>
  <c r="P29" i="26"/>
  <c r="O29" i="26" s="1"/>
  <c r="N29" i="26"/>
  <c r="H29" i="26"/>
  <c r="G29" i="26" s="1"/>
  <c r="F29" i="26"/>
  <c r="P28" i="26"/>
  <c r="O28" i="26" s="1"/>
  <c r="N28" i="26"/>
  <c r="H28" i="26"/>
  <c r="G28" i="26" s="1"/>
  <c r="F28" i="26"/>
  <c r="P27" i="26"/>
  <c r="O27" i="26" s="1"/>
  <c r="N27" i="26"/>
  <c r="H27" i="26"/>
  <c r="G27" i="26" s="1"/>
  <c r="F27" i="26"/>
  <c r="P26" i="26"/>
  <c r="O26" i="26" s="1"/>
  <c r="N26" i="26"/>
  <c r="H26" i="26"/>
  <c r="G26" i="26" s="1"/>
  <c r="F26" i="26"/>
  <c r="P25" i="26"/>
  <c r="O25" i="26" s="1"/>
  <c r="N25" i="26"/>
  <c r="H25" i="26"/>
  <c r="G25" i="26" s="1"/>
  <c r="F25" i="26"/>
  <c r="P24" i="26"/>
  <c r="O24" i="26" s="1"/>
  <c r="N24" i="26"/>
  <c r="H24" i="26"/>
  <c r="G24" i="26" s="1"/>
  <c r="F24" i="26"/>
  <c r="P23" i="26"/>
  <c r="O23" i="26" s="1"/>
  <c r="N23" i="26"/>
  <c r="H23" i="26"/>
  <c r="G23" i="26" s="1"/>
  <c r="F23" i="26"/>
  <c r="P22" i="26"/>
  <c r="O22" i="26" s="1"/>
  <c r="N22" i="26"/>
  <c r="H22" i="26"/>
  <c r="G22" i="26" s="1"/>
  <c r="F22" i="26"/>
  <c r="P21" i="26"/>
  <c r="O21" i="26" s="1"/>
  <c r="N21" i="26"/>
  <c r="H21" i="26"/>
  <c r="G21" i="26" s="1"/>
  <c r="F21" i="26"/>
  <c r="P20" i="26"/>
  <c r="O20" i="26" s="1"/>
  <c r="N20" i="26"/>
  <c r="H20" i="26"/>
  <c r="G20" i="26" s="1"/>
  <c r="F20" i="26"/>
  <c r="P19" i="26"/>
  <c r="O19" i="26" s="1"/>
  <c r="N19" i="26"/>
  <c r="H19" i="26"/>
  <c r="G19" i="26" s="1"/>
  <c r="F19" i="26"/>
  <c r="P18" i="26"/>
  <c r="O18" i="26" s="1"/>
  <c r="N18" i="26"/>
  <c r="H18" i="26"/>
  <c r="G18" i="26" s="1"/>
  <c r="F18" i="26"/>
  <c r="P17" i="26"/>
  <c r="O17" i="26" s="1"/>
  <c r="N17" i="26"/>
  <c r="H17" i="26"/>
  <c r="G17" i="26" s="1"/>
  <c r="F17" i="26"/>
  <c r="P16" i="26"/>
  <c r="O16" i="26" s="1"/>
  <c r="N16" i="26"/>
  <c r="H16" i="26"/>
  <c r="G16" i="26" s="1"/>
  <c r="F16" i="26"/>
  <c r="P15" i="26"/>
  <c r="O15" i="26" s="1"/>
  <c r="N15" i="26"/>
  <c r="H15" i="26"/>
  <c r="G15" i="26" s="1"/>
  <c r="F15" i="26"/>
  <c r="P14" i="26"/>
  <c r="O14" i="26" s="1"/>
  <c r="N14" i="26"/>
  <c r="H14" i="26"/>
  <c r="G14" i="26" s="1"/>
  <c r="F14" i="26"/>
  <c r="P13" i="26"/>
  <c r="O13" i="26" s="1"/>
  <c r="N13" i="26"/>
  <c r="H13" i="26"/>
  <c r="G13" i="26" s="1"/>
  <c r="F13" i="26"/>
  <c r="P12" i="26"/>
  <c r="O12" i="26" s="1"/>
  <c r="N12" i="26"/>
  <c r="H12" i="26"/>
  <c r="G12" i="26" s="1"/>
  <c r="F12" i="26"/>
  <c r="P11" i="26"/>
  <c r="O11" i="26" s="1"/>
  <c r="N11" i="26"/>
  <c r="H11" i="26"/>
  <c r="G11" i="26" s="1"/>
  <c r="F11" i="26"/>
  <c r="P10" i="26"/>
  <c r="O10" i="26" s="1"/>
  <c r="N10" i="26"/>
  <c r="H10" i="26"/>
  <c r="G10" i="26" s="1"/>
  <c r="F10" i="26"/>
  <c r="P9" i="26"/>
  <c r="O9" i="26" s="1"/>
  <c r="N9" i="26"/>
  <c r="H9" i="26"/>
  <c r="G9" i="26" s="1"/>
  <c r="F9" i="26"/>
  <c r="P8" i="26"/>
  <c r="O8" i="26" s="1"/>
  <c r="N8" i="26"/>
  <c r="H8" i="26"/>
  <c r="G8" i="26" s="1"/>
  <c r="F8" i="26"/>
  <c r="P7" i="26"/>
  <c r="O7" i="26" s="1"/>
  <c r="N7" i="26"/>
  <c r="H7" i="26"/>
  <c r="G7" i="26" s="1"/>
  <c r="F7" i="26"/>
  <c r="P6" i="26"/>
  <c r="O6" i="26" s="1"/>
  <c r="N6" i="26"/>
  <c r="H6" i="26"/>
  <c r="G6" i="26" s="1"/>
  <c r="F6" i="26"/>
  <c r="P5" i="26"/>
  <c r="O5" i="26" s="1"/>
  <c r="N5" i="26"/>
  <c r="H5" i="26"/>
  <c r="G5" i="26" s="1"/>
  <c r="F5" i="26"/>
  <c r="P1" i="26"/>
  <c r="H1" i="26"/>
  <c r="P103" i="24"/>
  <c r="O103" i="24" s="1"/>
  <c r="N103" i="24"/>
  <c r="H103" i="24"/>
  <c r="G103" i="24" s="1"/>
  <c r="F103" i="24"/>
  <c r="P102" i="24"/>
  <c r="O102" i="24" s="1"/>
  <c r="N102" i="24"/>
  <c r="H102" i="24"/>
  <c r="G102" i="24" s="1"/>
  <c r="F102" i="24"/>
  <c r="P101" i="24"/>
  <c r="O101" i="24" s="1"/>
  <c r="N101" i="24"/>
  <c r="H101" i="24"/>
  <c r="G101" i="24" s="1"/>
  <c r="F101" i="24"/>
  <c r="P100" i="24"/>
  <c r="O100" i="24" s="1"/>
  <c r="N100" i="24"/>
  <c r="H100" i="24"/>
  <c r="G100" i="24" s="1"/>
  <c r="F100" i="24"/>
  <c r="P99" i="24"/>
  <c r="O99" i="24" s="1"/>
  <c r="N99" i="24"/>
  <c r="H99" i="24"/>
  <c r="G99" i="24" s="1"/>
  <c r="F99" i="24"/>
  <c r="P98" i="24"/>
  <c r="O98" i="24" s="1"/>
  <c r="N98" i="24"/>
  <c r="H98" i="24"/>
  <c r="G98" i="24" s="1"/>
  <c r="F98" i="24"/>
  <c r="P97" i="24"/>
  <c r="O97" i="24" s="1"/>
  <c r="N97" i="24"/>
  <c r="H97" i="24"/>
  <c r="G97" i="24" s="1"/>
  <c r="F97" i="24"/>
  <c r="P96" i="24"/>
  <c r="O96" i="24" s="1"/>
  <c r="N96" i="24"/>
  <c r="H96" i="24"/>
  <c r="G96" i="24" s="1"/>
  <c r="F96" i="24"/>
  <c r="P95" i="24"/>
  <c r="O95" i="24" s="1"/>
  <c r="N95" i="24"/>
  <c r="H95" i="24"/>
  <c r="G95" i="24" s="1"/>
  <c r="F95" i="24"/>
  <c r="P94" i="24"/>
  <c r="O94" i="24" s="1"/>
  <c r="N94" i="24"/>
  <c r="H94" i="24"/>
  <c r="G94" i="24"/>
  <c r="F94" i="24"/>
  <c r="P93" i="24"/>
  <c r="O93" i="24" s="1"/>
  <c r="N93" i="24"/>
  <c r="H93" i="24"/>
  <c r="G93" i="24" s="1"/>
  <c r="F93" i="24"/>
  <c r="P92" i="24"/>
  <c r="O92" i="24" s="1"/>
  <c r="N92" i="24"/>
  <c r="H92" i="24"/>
  <c r="G92" i="24" s="1"/>
  <c r="F92" i="24"/>
  <c r="P91" i="24"/>
  <c r="O91" i="24" s="1"/>
  <c r="N91" i="24"/>
  <c r="H91" i="24"/>
  <c r="G91" i="24" s="1"/>
  <c r="F91" i="24"/>
  <c r="P90" i="24"/>
  <c r="O90" i="24" s="1"/>
  <c r="N90" i="24"/>
  <c r="H90" i="24"/>
  <c r="G90" i="24" s="1"/>
  <c r="F90" i="24"/>
  <c r="P89" i="24"/>
  <c r="O89" i="24" s="1"/>
  <c r="N89" i="24"/>
  <c r="H89" i="24"/>
  <c r="G89" i="24" s="1"/>
  <c r="F89" i="24"/>
  <c r="P88" i="24"/>
  <c r="O88" i="24" s="1"/>
  <c r="N88" i="24"/>
  <c r="H88" i="24"/>
  <c r="G88" i="24" s="1"/>
  <c r="F88" i="24"/>
  <c r="P87" i="24"/>
  <c r="O87" i="24" s="1"/>
  <c r="N87" i="24"/>
  <c r="H87" i="24"/>
  <c r="G87" i="24" s="1"/>
  <c r="F87" i="24"/>
  <c r="P86" i="24"/>
  <c r="O86" i="24" s="1"/>
  <c r="N86" i="24"/>
  <c r="H86" i="24"/>
  <c r="G86" i="24" s="1"/>
  <c r="F86" i="24"/>
  <c r="P85" i="24"/>
  <c r="O85" i="24" s="1"/>
  <c r="N85" i="24"/>
  <c r="H85" i="24"/>
  <c r="G85" i="24" s="1"/>
  <c r="F85" i="24"/>
  <c r="P84" i="24"/>
  <c r="O84" i="24" s="1"/>
  <c r="N84" i="24"/>
  <c r="H84" i="24"/>
  <c r="G84" i="24" s="1"/>
  <c r="F84" i="24"/>
  <c r="P83" i="24"/>
  <c r="O83" i="24" s="1"/>
  <c r="N83" i="24"/>
  <c r="H83" i="24"/>
  <c r="G83" i="24" s="1"/>
  <c r="F83" i="24"/>
  <c r="P82" i="24"/>
  <c r="O82" i="24" s="1"/>
  <c r="N82" i="24"/>
  <c r="H82" i="24"/>
  <c r="G82" i="24"/>
  <c r="F82" i="24"/>
  <c r="P81" i="24"/>
  <c r="O81" i="24"/>
  <c r="N81" i="24"/>
  <c r="H81" i="24"/>
  <c r="G81" i="24" s="1"/>
  <c r="F81" i="24"/>
  <c r="P80" i="24"/>
  <c r="O80" i="24" s="1"/>
  <c r="N80" i="24"/>
  <c r="H80" i="24"/>
  <c r="G80" i="24"/>
  <c r="F80" i="24"/>
  <c r="P79" i="24"/>
  <c r="O79" i="24" s="1"/>
  <c r="N79" i="24"/>
  <c r="H79" i="24"/>
  <c r="G79" i="24" s="1"/>
  <c r="F79" i="24"/>
  <c r="P78" i="24"/>
  <c r="O78" i="24" s="1"/>
  <c r="N78" i="24"/>
  <c r="H78" i="24"/>
  <c r="G78" i="24" s="1"/>
  <c r="F78" i="24"/>
  <c r="P77" i="24"/>
  <c r="O77" i="24" s="1"/>
  <c r="N77" i="24"/>
  <c r="H77" i="24"/>
  <c r="G77" i="24"/>
  <c r="F77" i="24"/>
  <c r="P76" i="24"/>
  <c r="O76" i="24" s="1"/>
  <c r="N76" i="24"/>
  <c r="H76" i="24"/>
  <c r="G76" i="24" s="1"/>
  <c r="F76" i="24"/>
  <c r="P75" i="24"/>
  <c r="O75" i="24" s="1"/>
  <c r="N75" i="24"/>
  <c r="H75" i="24"/>
  <c r="G75" i="24" s="1"/>
  <c r="F75" i="24"/>
  <c r="P74" i="24"/>
  <c r="O74" i="24" s="1"/>
  <c r="N74" i="24"/>
  <c r="H74" i="24"/>
  <c r="G74" i="24" s="1"/>
  <c r="F74" i="24"/>
  <c r="P73" i="24"/>
  <c r="O73" i="24" s="1"/>
  <c r="N73" i="24"/>
  <c r="H73" i="24"/>
  <c r="G73" i="24" s="1"/>
  <c r="F73" i="24"/>
  <c r="P72" i="24"/>
  <c r="O72" i="24"/>
  <c r="N72" i="24"/>
  <c r="H72" i="24"/>
  <c r="G72" i="24" s="1"/>
  <c r="F72" i="24"/>
  <c r="P71" i="24"/>
  <c r="O71" i="24" s="1"/>
  <c r="N71" i="24"/>
  <c r="H71" i="24"/>
  <c r="G71" i="24" s="1"/>
  <c r="F71" i="24"/>
  <c r="P70" i="24"/>
  <c r="O70" i="24" s="1"/>
  <c r="N70" i="24"/>
  <c r="H70" i="24"/>
  <c r="G70" i="24"/>
  <c r="F70" i="24"/>
  <c r="P69" i="24"/>
  <c r="O69" i="24" s="1"/>
  <c r="N69" i="24"/>
  <c r="H69" i="24"/>
  <c r="G69" i="24" s="1"/>
  <c r="F69" i="24"/>
  <c r="P68" i="24"/>
  <c r="O68" i="24" s="1"/>
  <c r="N68" i="24"/>
  <c r="H68" i="24"/>
  <c r="G68" i="24" s="1"/>
  <c r="F68" i="24"/>
  <c r="P67" i="24"/>
  <c r="O67" i="24" s="1"/>
  <c r="N67" i="24"/>
  <c r="H67" i="24"/>
  <c r="G67" i="24" s="1"/>
  <c r="F67" i="24"/>
  <c r="P66" i="24"/>
  <c r="O66" i="24" s="1"/>
  <c r="N66" i="24"/>
  <c r="H66" i="24"/>
  <c r="G66" i="24" s="1"/>
  <c r="F66" i="24"/>
  <c r="P65" i="24"/>
  <c r="O65" i="24" s="1"/>
  <c r="N65" i="24"/>
  <c r="H65" i="24"/>
  <c r="G65" i="24" s="1"/>
  <c r="F65" i="24"/>
  <c r="P64" i="24"/>
  <c r="O64" i="24"/>
  <c r="N64" i="24"/>
  <c r="H64" i="24"/>
  <c r="G64" i="24" s="1"/>
  <c r="F64" i="24"/>
  <c r="P63" i="24"/>
  <c r="O63" i="24"/>
  <c r="N63" i="24"/>
  <c r="H63" i="24"/>
  <c r="G63" i="24" s="1"/>
  <c r="F63" i="24"/>
  <c r="P62" i="24"/>
  <c r="O62" i="24" s="1"/>
  <c r="N62" i="24"/>
  <c r="H62" i="24"/>
  <c r="G62" i="24" s="1"/>
  <c r="F62" i="24"/>
  <c r="P61" i="24"/>
  <c r="O61" i="24"/>
  <c r="N61" i="24"/>
  <c r="H61" i="24"/>
  <c r="G61" i="24" s="1"/>
  <c r="F61" i="24"/>
  <c r="P60" i="24"/>
  <c r="O60" i="24"/>
  <c r="N60" i="24"/>
  <c r="H60" i="24"/>
  <c r="G60" i="24" s="1"/>
  <c r="F60" i="24"/>
  <c r="P59" i="24"/>
  <c r="O59" i="24" s="1"/>
  <c r="N59" i="24"/>
  <c r="H59" i="24"/>
  <c r="G59" i="24" s="1"/>
  <c r="F59" i="24"/>
  <c r="P58" i="24"/>
  <c r="O58" i="24" s="1"/>
  <c r="N58" i="24"/>
  <c r="H58" i="24"/>
  <c r="G58" i="24" s="1"/>
  <c r="F58" i="24"/>
  <c r="P57" i="24"/>
  <c r="O57" i="24" s="1"/>
  <c r="N57" i="24"/>
  <c r="H57" i="24"/>
  <c r="G57" i="24" s="1"/>
  <c r="F57" i="24"/>
  <c r="P56" i="24"/>
  <c r="O56" i="24" s="1"/>
  <c r="N56" i="24"/>
  <c r="H56" i="24"/>
  <c r="G56" i="24" s="1"/>
  <c r="F56" i="24"/>
  <c r="P55" i="24"/>
  <c r="O55" i="24" s="1"/>
  <c r="N55" i="24"/>
  <c r="H55" i="24"/>
  <c r="G55" i="24" s="1"/>
  <c r="F55" i="24"/>
  <c r="P54" i="24"/>
  <c r="O54" i="24" s="1"/>
  <c r="N54" i="24"/>
  <c r="H54" i="24"/>
  <c r="G54" i="24" s="1"/>
  <c r="F54" i="24"/>
  <c r="P53" i="24"/>
  <c r="O53" i="24" s="1"/>
  <c r="N53" i="24"/>
  <c r="H53" i="24"/>
  <c r="G53" i="24" s="1"/>
  <c r="F53" i="24"/>
  <c r="P52" i="24"/>
  <c r="O52" i="24"/>
  <c r="N52" i="24"/>
  <c r="H52" i="24"/>
  <c r="G52" i="24" s="1"/>
  <c r="F52" i="24"/>
  <c r="P51" i="24"/>
  <c r="O51" i="24" s="1"/>
  <c r="N51" i="24"/>
  <c r="H51" i="24"/>
  <c r="G51" i="24" s="1"/>
  <c r="F51" i="24"/>
  <c r="P50" i="24"/>
  <c r="O50" i="24" s="1"/>
  <c r="N50" i="24"/>
  <c r="H50" i="24"/>
  <c r="G50" i="24" s="1"/>
  <c r="F50" i="24"/>
  <c r="P49" i="24"/>
  <c r="O49" i="24" s="1"/>
  <c r="N49" i="24"/>
  <c r="H49" i="24"/>
  <c r="G49" i="24" s="1"/>
  <c r="F49" i="24"/>
  <c r="P48" i="24"/>
  <c r="O48" i="24" s="1"/>
  <c r="N48" i="24"/>
  <c r="H48" i="24"/>
  <c r="G48" i="24"/>
  <c r="F48" i="24"/>
  <c r="P47" i="24"/>
  <c r="O47" i="24" s="1"/>
  <c r="N47" i="24"/>
  <c r="H47" i="24"/>
  <c r="G47" i="24" s="1"/>
  <c r="F47" i="24"/>
  <c r="P46" i="24"/>
  <c r="O46" i="24" s="1"/>
  <c r="N46" i="24"/>
  <c r="H46" i="24"/>
  <c r="G46" i="24" s="1"/>
  <c r="F46" i="24"/>
  <c r="P45" i="24"/>
  <c r="O45" i="24"/>
  <c r="N45" i="24"/>
  <c r="H45" i="24"/>
  <c r="G45" i="24" s="1"/>
  <c r="F45" i="24"/>
  <c r="P44" i="24"/>
  <c r="O44" i="24" s="1"/>
  <c r="N44" i="24"/>
  <c r="H44" i="24"/>
  <c r="G44" i="24" s="1"/>
  <c r="F44" i="24"/>
  <c r="P43" i="24"/>
  <c r="O43" i="24" s="1"/>
  <c r="N43" i="24"/>
  <c r="H43" i="24"/>
  <c r="G43" i="24" s="1"/>
  <c r="F43" i="24"/>
  <c r="P42" i="24"/>
  <c r="O42" i="24" s="1"/>
  <c r="N42" i="24"/>
  <c r="H42" i="24"/>
  <c r="G42" i="24" s="1"/>
  <c r="F42" i="24"/>
  <c r="P41" i="24"/>
  <c r="O41" i="24" s="1"/>
  <c r="N41" i="24"/>
  <c r="H41" i="24"/>
  <c r="G41" i="24" s="1"/>
  <c r="F41" i="24"/>
  <c r="P40" i="24"/>
  <c r="O40" i="24"/>
  <c r="N40" i="24"/>
  <c r="H40" i="24"/>
  <c r="G40" i="24" s="1"/>
  <c r="F40" i="24"/>
  <c r="P39" i="24"/>
  <c r="O39" i="24" s="1"/>
  <c r="N39" i="24"/>
  <c r="H39" i="24"/>
  <c r="G39" i="24" s="1"/>
  <c r="F39" i="24"/>
  <c r="P38" i="24"/>
  <c r="O38" i="24" s="1"/>
  <c r="N38" i="24"/>
  <c r="H38" i="24"/>
  <c r="G38" i="24" s="1"/>
  <c r="F38" i="24"/>
  <c r="P37" i="24"/>
  <c r="O37" i="24"/>
  <c r="N37" i="24"/>
  <c r="H37" i="24"/>
  <c r="G37" i="24" s="1"/>
  <c r="F37" i="24"/>
  <c r="P36" i="24"/>
  <c r="O36" i="24" s="1"/>
  <c r="N36" i="24"/>
  <c r="H36" i="24"/>
  <c r="G36" i="24" s="1"/>
  <c r="F36" i="24"/>
  <c r="P35" i="24"/>
  <c r="O35" i="24" s="1"/>
  <c r="N35" i="24"/>
  <c r="H35" i="24"/>
  <c r="G35" i="24" s="1"/>
  <c r="F35" i="24"/>
  <c r="P34" i="24"/>
  <c r="O34" i="24" s="1"/>
  <c r="N34" i="24"/>
  <c r="H34" i="24"/>
  <c r="G34" i="24" s="1"/>
  <c r="F34" i="24"/>
  <c r="P33" i="24"/>
  <c r="O33" i="24" s="1"/>
  <c r="N33" i="24"/>
  <c r="H33" i="24"/>
  <c r="G33" i="24" s="1"/>
  <c r="F33" i="24"/>
  <c r="P32" i="24"/>
  <c r="O32" i="24" s="1"/>
  <c r="N32" i="24"/>
  <c r="H32" i="24"/>
  <c r="G32" i="24" s="1"/>
  <c r="F32" i="24"/>
  <c r="P31" i="24"/>
  <c r="O31" i="24" s="1"/>
  <c r="N31" i="24"/>
  <c r="H31" i="24"/>
  <c r="G31" i="24" s="1"/>
  <c r="F31" i="24"/>
  <c r="P30" i="24"/>
  <c r="O30" i="24" s="1"/>
  <c r="N30" i="24"/>
  <c r="H30" i="24"/>
  <c r="G30" i="24" s="1"/>
  <c r="F30" i="24"/>
  <c r="P29" i="24"/>
  <c r="O29" i="24" s="1"/>
  <c r="N29" i="24"/>
  <c r="H29" i="24"/>
  <c r="G29" i="24" s="1"/>
  <c r="F29" i="24"/>
  <c r="P28" i="24"/>
  <c r="O28" i="24"/>
  <c r="N28" i="24"/>
  <c r="H28" i="24"/>
  <c r="G28" i="24"/>
  <c r="F28" i="24"/>
  <c r="P27" i="24"/>
  <c r="O27" i="24" s="1"/>
  <c r="N27" i="24"/>
  <c r="H27" i="24"/>
  <c r="G27" i="24" s="1"/>
  <c r="F27" i="24"/>
  <c r="P26" i="24"/>
  <c r="O26" i="24" s="1"/>
  <c r="N26" i="24"/>
  <c r="H26" i="24"/>
  <c r="G26" i="24" s="1"/>
  <c r="F26" i="24"/>
  <c r="P25" i="24"/>
  <c r="O25" i="24" s="1"/>
  <c r="N25" i="24"/>
  <c r="H25" i="24"/>
  <c r="G25" i="24"/>
  <c r="F25" i="24"/>
  <c r="P24" i="24"/>
  <c r="O24" i="24" s="1"/>
  <c r="N24" i="24"/>
  <c r="H24" i="24"/>
  <c r="G24" i="24" s="1"/>
  <c r="F24" i="24"/>
  <c r="P23" i="24"/>
  <c r="O23" i="24" s="1"/>
  <c r="N23" i="24"/>
  <c r="H23" i="24"/>
  <c r="G23" i="24" s="1"/>
  <c r="F23" i="24"/>
  <c r="P22" i="24"/>
  <c r="O22" i="24" s="1"/>
  <c r="N22" i="24"/>
  <c r="H22" i="24"/>
  <c r="G22" i="24" s="1"/>
  <c r="F22" i="24"/>
  <c r="P21" i="24"/>
  <c r="O21" i="24" s="1"/>
  <c r="N21" i="24"/>
  <c r="H21" i="24"/>
  <c r="G21" i="24" s="1"/>
  <c r="F21" i="24"/>
  <c r="P20" i="24"/>
  <c r="O20" i="24" s="1"/>
  <c r="N20" i="24"/>
  <c r="H20" i="24"/>
  <c r="G20" i="24" s="1"/>
  <c r="F20" i="24"/>
  <c r="P19" i="24"/>
  <c r="O19" i="24" s="1"/>
  <c r="N19" i="24"/>
  <c r="H19" i="24"/>
  <c r="G19" i="24" s="1"/>
  <c r="F19" i="24"/>
  <c r="P18" i="24"/>
  <c r="O18" i="24" s="1"/>
  <c r="N18" i="24"/>
  <c r="H18" i="24"/>
  <c r="G18" i="24" s="1"/>
  <c r="F18" i="24"/>
  <c r="P17" i="24"/>
  <c r="O17" i="24" s="1"/>
  <c r="N17" i="24"/>
  <c r="H17" i="24"/>
  <c r="G17" i="24" s="1"/>
  <c r="F17" i="24"/>
  <c r="P16" i="24"/>
  <c r="O16" i="24" s="1"/>
  <c r="N16" i="24"/>
  <c r="H16" i="24"/>
  <c r="G16" i="24" s="1"/>
  <c r="F16" i="24"/>
  <c r="P15" i="24"/>
  <c r="O15" i="24" s="1"/>
  <c r="N15" i="24"/>
  <c r="H15" i="24"/>
  <c r="G15" i="24" s="1"/>
  <c r="F15" i="24"/>
  <c r="P14" i="24"/>
  <c r="O14" i="24" s="1"/>
  <c r="N14" i="24"/>
  <c r="H14" i="24"/>
  <c r="G14" i="24" s="1"/>
  <c r="F14" i="24"/>
  <c r="P13" i="24"/>
  <c r="O13" i="24" s="1"/>
  <c r="N13" i="24"/>
  <c r="H13" i="24"/>
  <c r="G13" i="24" s="1"/>
  <c r="F13" i="24"/>
  <c r="P12" i="24"/>
  <c r="O12" i="24"/>
  <c r="N12" i="24"/>
  <c r="H12" i="24"/>
  <c r="G12" i="24" s="1"/>
  <c r="F12" i="24"/>
  <c r="P11" i="24"/>
  <c r="O11" i="24" s="1"/>
  <c r="N11" i="24"/>
  <c r="H11" i="24"/>
  <c r="G11" i="24" s="1"/>
  <c r="F11" i="24"/>
  <c r="P10" i="24"/>
  <c r="O10" i="24" s="1"/>
  <c r="N10" i="24"/>
  <c r="H10" i="24"/>
  <c r="G10" i="24" s="1"/>
  <c r="F10" i="24"/>
  <c r="P9" i="24"/>
  <c r="O9" i="24"/>
  <c r="N9" i="24"/>
  <c r="H9" i="24"/>
  <c r="G9" i="24" s="1"/>
  <c r="F9" i="24"/>
  <c r="P8" i="24"/>
  <c r="O8" i="24" s="1"/>
  <c r="N8" i="24"/>
  <c r="H8" i="24"/>
  <c r="G8" i="24" s="1"/>
  <c r="F8" i="24"/>
  <c r="P7" i="24"/>
  <c r="O7" i="24"/>
  <c r="N7" i="24"/>
  <c r="H7" i="24"/>
  <c r="G7" i="24" s="1"/>
  <c r="F7" i="24"/>
  <c r="P6" i="24"/>
  <c r="O6" i="24" s="1"/>
  <c r="N6" i="24"/>
  <c r="H6" i="24"/>
  <c r="G6" i="24" s="1"/>
  <c r="F6" i="24"/>
  <c r="P5" i="24"/>
  <c r="O5" i="24" s="1"/>
  <c r="N5" i="24"/>
  <c r="H5" i="24"/>
  <c r="G5" i="24" s="1"/>
  <c r="F5" i="24"/>
  <c r="P1" i="24"/>
  <c r="H1" i="24"/>
  <c r="G3" i="26" l="1"/>
  <c r="J229" i="18" s="1"/>
  <c r="O3" i="24"/>
  <c r="R228" i="18" s="1"/>
  <c r="O3" i="26"/>
  <c r="R229" i="18" s="1"/>
  <c r="G3" i="24"/>
  <c r="J228" i="18" s="1"/>
  <c r="AF3" i="4" l="1"/>
  <c r="AD3" i="4"/>
  <c r="AB3" i="4"/>
  <c r="Z3" i="4"/>
  <c r="J1" i="4" l="1"/>
  <c r="V51" i="17" l="1"/>
  <c r="V50" i="17"/>
  <c r="V49" i="17"/>
  <c r="V48" i="17"/>
  <c r="V47" i="17"/>
  <c r="V46" i="17"/>
  <c r="V45" i="17"/>
  <c r="V44" i="17"/>
  <c r="V43" i="17"/>
  <c r="V42" i="17"/>
  <c r="V41" i="17"/>
  <c r="V40" i="17"/>
  <c r="V39" i="17"/>
  <c r="V38" i="17"/>
  <c r="V37" i="17"/>
  <c r="V36" i="17"/>
  <c r="V35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H3" i="14"/>
  <c r="I3" i="14"/>
  <c r="J3" i="14"/>
  <c r="L3" i="14"/>
  <c r="M3" i="14"/>
  <c r="N3" i="14"/>
  <c r="P3" i="14"/>
  <c r="Q3" i="14"/>
  <c r="R3" i="14"/>
  <c r="T3" i="14"/>
  <c r="U3" i="14"/>
  <c r="H4" i="14"/>
  <c r="I4" i="14"/>
  <c r="J4" i="14"/>
  <c r="L4" i="14"/>
  <c r="M4" i="14"/>
  <c r="N4" i="14"/>
  <c r="P4" i="14"/>
  <c r="Q4" i="14"/>
  <c r="R4" i="14"/>
  <c r="T4" i="14"/>
  <c r="U4" i="14"/>
  <c r="H5" i="14"/>
  <c r="I5" i="14"/>
  <c r="J5" i="14"/>
  <c r="L5" i="14"/>
  <c r="M5" i="14"/>
  <c r="N5" i="14"/>
  <c r="P5" i="14"/>
  <c r="Q5" i="14"/>
  <c r="R5" i="14"/>
  <c r="T5" i="14"/>
  <c r="U5" i="14"/>
  <c r="H6" i="14"/>
  <c r="I6" i="14"/>
  <c r="J6" i="14"/>
  <c r="L6" i="14"/>
  <c r="M6" i="14"/>
  <c r="N6" i="14"/>
  <c r="P6" i="14"/>
  <c r="Q6" i="14"/>
  <c r="R6" i="14"/>
  <c r="T6" i="14"/>
  <c r="U6" i="14"/>
  <c r="H7" i="14"/>
  <c r="I7" i="14"/>
  <c r="J7" i="14"/>
  <c r="L7" i="14"/>
  <c r="M7" i="14"/>
  <c r="N7" i="14"/>
  <c r="P7" i="14"/>
  <c r="Q7" i="14"/>
  <c r="R7" i="14"/>
  <c r="T7" i="14"/>
  <c r="U7" i="14"/>
  <c r="H8" i="14"/>
  <c r="I8" i="14"/>
  <c r="J8" i="14"/>
  <c r="L8" i="14"/>
  <c r="M8" i="14"/>
  <c r="N8" i="14"/>
  <c r="P8" i="14"/>
  <c r="Q8" i="14"/>
  <c r="R8" i="14"/>
  <c r="T8" i="14"/>
  <c r="U8" i="14"/>
  <c r="H9" i="14"/>
  <c r="I9" i="14"/>
  <c r="J9" i="14"/>
  <c r="L9" i="14"/>
  <c r="M9" i="14"/>
  <c r="N9" i="14"/>
  <c r="P9" i="14"/>
  <c r="Q9" i="14"/>
  <c r="R9" i="14"/>
  <c r="T9" i="14"/>
  <c r="U9" i="14"/>
  <c r="H10" i="14"/>
  <c r="I10" i="14"/>
  <c r="J10" i="14"/>
  <c r="L10" i="14"/>
  <c r="M10" i="14"/>
  <c r="N10" i="14"/>
  <c r="P10" i="14"/>
  <c r="Q10" i="14"/>
  <c r="R10" i="14"/>
  <c r="T10" i="14"/>
  <c r="U10" i="14"/>
  <c r="H11" i="14"/>
  <c r="I11" i="14"/>
  <c r="J11" i="14"/>
  <c r="L11" i="14"/>
  <c r="M11" i="14"/>
  <c r="N11" i="14"/>
  <c r="P11" i="14"/>
  <c r="Q11" i="14"/>
  <c r="R11" i="14"/>
  <c r="T11" i="14"/>
  <c r="U11" i="14"/>
  <c r="H12" i="14"/>
  <c r="I12" i="14"/>
  <c r="J12" i="14"/>
  <c r="L12" i="14"/>
  <c r="M12" i="14"/>
  <c r="N12" i="14"/>
  <c r="P12" i="14"/>
  <c r="Q12" i="14"/>
  <c r="R12" i="14"/>
  <c r="T12" i="14"/>
  <c r="U12" i="14"/>
  <c r="H13" i="14"/>
  <c r="I13" i="14"/>
  <c r="J13" i="14"/>
  <c r="L13" i="14"/>
  <c r="M13" i="14"/>
  <c r="N13" i="14"/>
  <c r="P13" i="14"/>
  <c r="Q13" i="14"/>
  <c r="R13" i="14"/>
  <c r="T13" i="14"/>
  <c r="U13" i="14"/>
  <c r="H14" i="14"/>
  <c r="I14" i="14"/>
  <c r="J14" i="14"/>
  <c r="L14" i="14"/>
  <c r="M14" i="14"/>
  <c r="N14" i="14"/>
  <c r="P14" i="14"/>
  <c r="Q14" i="14"/>
  <c r="R14" i="14"/>
  <c r="T14" i="14"/>
  <c r="U14" i="14"/>
  <c r="H15" i="14"/>
  <c r="I15" i="14"/>
  <c r="J15" i="14"/>
  <c r="L15" i="14"/>
  <c r="M15" i="14"/>
  <c r="N15" i="14"/>
  <c r="P15" i="14"/>
  <c r="Q15" i="14"/>
  <c r="R15" i="14"/>
  <c r="T15" i="14"/>
  <c r="U15" i="14"/>
  <c r="H16" i="14"/>
  <c r="I16" i="14"/>
  <c r="J16" i="14"/>
  <c r="L16" i="14"/>
  <c r="M16" i="14"/>
  <c r="N16" i="14"/>
  <c r="P16" i="14"/>
  <c r="Q16" i="14"/>
  <c r="R16" i="14"/>
  <c r="T16" i="14"/>
  <c r="U16" i="14"/>
  <c r="H17" i="14"/>
  <c r="I17" i="14"/>
  <c r="J17" i="14"/>
  <c r="L17" i="14"/>
  <c r="M17" i="14"/>
  <c r="N17" i="14"/>
  <c r="P17" i="14"/>
  <c r="Q17" i="14"/>
  <c r="R17" i="14"/>
  <c r="T17" i="14"/>
  <c r="U17" i="14"/>
  <c r="H18" i="14"/>
  <c r="I18" i="14"/>
  <c r="J18" i="14"/>
  <c r="L18" i="14"/>
  <c r="M18" i="14"/>
  <c r="N18" i="14"/>
  <c r="P18" i="14"/>
  <c r="Q18" i="14"/>
  <c r="R18" i="14"/>
  <c r="T18" i="14"/>
  <c r="U18" i="14"/>
  <c r="H19" i="14"/>
  <c r="I19" i="14"/>
  <c r="J19" i="14"/>
  <c r="L19" i="14"/>
  <c r="M19" i="14"/>
  <c r="N19" i="14"/>
  <c r="P19" i="14"/>
  <c r="Q19" i="14"/>
  <c r="R19" i="14"/>
  <c r="T19" i="14"/>
  <c r="U19" i="14"/>
  <c r="H20" i="14"/>
  <c r="I20" i="14"/>
  <c r="J20" i="14"/>
  <c r="L20" i="14"/>
  <c r="M20" i="14"/>
  <c r="N20" i="14"/>
  <c r="P20" i="14"/>
  <c r="Q20" i="14"/>
  <c r="R20" i="14"/>
  <c r="T20" i="14"/>
  <c r="U20" i="14"/>
  <c r="H21" i="14"/>
  <c r="I21" i="14"/>
  <c r="J21" i="14"/>
  <c r="L21" i="14"/>
  <c r="M21" i="14"/>
  <c r="N21" i="14"/>
  <c r="P21" i="14"/>
  <c r="Q21" i="14"/>
  <c r="R21" i="14"/>
  <c r="T21" i="14"/>
  <c r="U21" i="14"/>
  <c r="H22" i="14"/>
  <c r="I22" i="14"/>
  <c r="J22" i="14"/>
  <c r="L22" i="14"/>
  <c r="M22" i="14"/>
  <c r="N22" i="14"/>
  <c r="P22" i="14"/>
  <c r="Q22" i="14"/>
  <c r="R22" i="14"/>
  <c r="T22" i="14"/>
  <c r="U22" i="14"/>
  <c r="H23" i="14"/>
  <c r="I23" i="14"/>
  <c r="J23" i="14"/>
  <c r="L23" i="14"/>
  <c r="M23" i="14"/>
  <c r="N23" i="14"/>
  <c r="P23" i="14"/>
  <c r="Q23" i="14"/>
  <c r="R23" i="14"/>
  <c r="T23" i="14"/>
  <c r="U23" i="14"/>
  <c r="H24" i="14"/>
  <c r="I24" i="14"/>
  <c r="J24" i="14"/>
  <c r="L24" i="14"/>
  <c r="M24" i="14"/>
  <c r="N24" i="14"/>
  <c r="P24" i="14"/>
  <c r="Q24" i="14"/>
  <c r="R24" i="14"/>
  <c r="T24" i="14"/>
  <c r="U24" i="14"/>
  <c r="H25" i="14"/>
  <c r="I25" i="14"/>
  <c r="J25" i="14"/>
  <c r="L25" i="14"/>
  <c r="M25" i="14"/>
  <c r="N25" i="14"/>
  <c r="P25" i="14"/>
  <c r="Q25" i="14"/>
  <c r="R25" i="14"/>
  <c r="T25" i="14"/>
  <c r="U25" i="14"/>
  <c r="H26" i="14"/>
  <c r="I26" i="14"/>
  <c r="J26" i="14"/>
  <c r="L26" i="14"/>
  <c r="M26" i="14"/>
  <c r="N26" i="14"/>
  <c r="P26" i="14"/>
  <c r="Q26" i="14"/>
  <c r="R26" i="14"/>
  <c r="T26" i="14"/>
  <c r="U26" i="14"/>
  <c r="H27" i="14"/>
  <c r="I27" i="14"/>
  <c r="J27" i="14"/>
  <c r="L27" i="14"/>
  <c r="M27" i="14"/>
  <c r="N27" i="14"/>
  <c r="P27" i="14"/>
  <c r="Q27" i="14"/>
  <c r="R27" i="14"/>
  <c r="T27" i="14"/>
  <c r="U27" i="14"/>
  <c r="H28" i="14"/>
  <c r="I28" i="14"/>
  <c r="J28" i="14"/>
  <c r="L28" i="14"/>
  <c r="M28" i="14"/>
  <c r="N28" i="14"/>
  <c r="P28" i="14"/>
  <c r="Q28" i="14"/>
  <c r="R28" i="14"/>
  <c r="T28" i="14"/>
  <c r="U28" i="14"/>
  <c r="H29" i="14"/>
  <c r="I29" i="14"/>
  <c r="J29" i="14"/>
  <c r="L29" i="14"/>
  <c r="M29" i="14"/>
  <c r="N29" i="14"/>
  <c r="P29" i="14"/>
  <c r="Q29" i="14"/>
  <c r="R29" i="14"/>
  <c r="T29" i="14"/>
  <c r="U29" i="14"/>
  <c r="H30" i="14"/>
  <c r="I30" i="14"/>
  <c r="J30" i="14"/>
  <c r="L30" i="14"/>
  <c r="M30" i="14"/>
  <c r="N30" i="14"/>
  <c r="P30" i="14"/>
  <c r="Q30" i="14"/>
  <c r="R30" i="14"/>
  <c r="T30" i="14"/>
  <c r="U30" i="14"/>
  <c r="H31" i="14"/>
  <c r="I31" i="14"/>
  <c r="J31" i="14"/>
  <c r="L31" i="14"/>
  <c r="M31" i="14"/>
  <c r="N31" i="14"/>
  <c r="P31" i="14"/>
  <c r="Q31" i="14"/>
  <c r="R31" i="14"/>
  <c r="T31" i="14"/>
  <c r="U31" i="14"/>
  <c r="H32" i="14"/>
  <c r="I32" i="14"/>
  <c r="J32" i="14"/>
  <c r="L32" i="14"/>
  <c r="M32" i="14"/>
  <c r="N32" i="14"/>
  <c r="P32" i="14"/>
  <c r="Q32" i="14"/>
  <c r="R32" i="14"/>
  <c r="T32" i="14"/>
  <c r="U32" i="14"/>
  <c r="H33" i="14"/>
  <c r="I33" i="14"/>
  <c r="J33" i="14"/>
  <c r="L33" i="14"/>
  <c r="M33" i="14"/>
  <c r="N33" i="14"/>
  <c r="P33" i="14"/>
  <c r="Q33" i="14"/>
  <c r="R33" i="14"/>
  <c r="T33" i="14"/>
  <c r="U33" i="14"/>
  <c r="H34" i="14"/>
  <c r="I34" i="14"/>
  <c r="J34" i="14"/>
  <c r="L34" i="14"/>
  <c r="M34" i="14"/>
  <c r="N34" i="14"/>
  <c r="P34" i="14"/>
  <c r="Q34" i="14"/>
  <c r="R34" i="14"/>
  <c r="T34" i="14"/>
  <c r="U34" i="14"/>
  <c r="H35" i="14"/>
  <c r="I35" i="14"/>
  <c r="J35" i="14"/>
  <c r="L35" i="14"/>
  <c r="M35" i="14"/>
  <c r="N35" i="14"/>
  <c r="P35" i="14"/>
  <c r="Q35" i="14"/>
  <c r="R35" i="14"/>
  <c r="T35" i="14"/>
  <c r="U35" i="14"/>
  <c r="H36" i="14"/>
  <c r="I36" i="14"/>
  <c r="J36" i="14"/>
  <c r="L36" i="14"/>
  <c r="M36" i="14"/>
  <c r="N36" i="14"/>
  <c r="P36" i="14"/>
  <c r="Q36" i="14"/>
  <c r="R36" i="14"/>
  <c r="T36" i="14"/>
  <c r="U36" i="14"/>
  <c r="H37" i="14"/>
  <c r="I37" i="14"/>
  <c r="J37" i="14"/>
  <c r="L37" i="14"/>
  <c r="M37" i="14"/>
  <c r="N37" i="14"/>
  <c r="P37" i="14"/>
  <c r="Q37" i="14"/>
  <c r="R37" i="14"/>
  <c r="T37" i="14"/>
  <c r="U37" i="14"/>
  <c r="H38" i="14"/>
  <c r="I38" i="14"/>
  <c r="J38" i="14"/>
  <c r="L38" i="14"/>
  <c r="M38" i="14"/>
  <c r="N38" i="14"/>
  <c r="P38" i="14"/>
  <c r="Q38" i="14"/>
  <c r="R38" i="14"/>
  <c r="T38" i="14"/>
  <c r="U38" i="14"/>
  <c r="H39" i="14"/>
  <c r="I39" i="14"/>
  <c r="J39" i="14"/>
  <c r="L39" i="14"/>
  <c r="M39" i="14"/>
  <c r="N39" i="14"/>
  <c r="P39" i="14"/>
  <c r="Q39" i="14"/>
  <c r="R39" i="14"/>
  <c r="T39" i="14"/>
  <c r="U39" i="14"/>
  <c r="H40" i="14"/>
  <c r="I40" i="14"/>
  <c r="J40" i="14"/>
  <c r="L40" i="14"/>
  <c r="M40" i="14"/>
  <c r="N40" i="14"/>
  <c r="P40" i="14"/>
  <c r="Q40" i="14"/>
  <c r="R40" i="14"/>
  <c r="T40" i="14"/>
  <c r="U40" i="14"/>
  <c r="H41" i="14"/>
  <c r="I41" i="14"/>
  <c r="J41" i="14"/>
  <c r="L41" i="14"/>
  <c r="M41" i="14"/>
  <c r="N41" i="14"/>
  <c r="P41" i="14"/>
  <c r="Q41" i="14"/>
  <c r="R41" i="14"/>
  <c r="T41" i="14"/>
  <c r="U41" i="14"/>
  <c r="H42" i="14"/>
  <c r="I42" i="14"/>
  <c r="J42" i="14"/>
  <c r="L42" i="14"/>
  <c r="M42" i="14"/>
  <c r="N42" i="14"/>
  <c r="P42" i="14"/>
  <c r="Q42" i="14"/>
  <c r="R42" i="14"/>
  <c r="T42" i="14"/>
  <c r="U42" i="14"/>
  <c r="H43" i="14"/>
  <c r="I43" i="14"/>
  <c r="J43" i="14"/>
  <c r="L43" i="14"/>
  <c r="M43" i="14"/>
  <c r="N43" i="14"/>
  <c r="P43" i="14"/>
  <c r="Q43" i="14"/>
  <c r="R43" i="14"/>
  <c r="T43" i="14"/>
  <c r="U43" i="14"/>
  <c r="H44" i="14"/>
  <c r="I44" i="14"/>
  <c r="J44" i="14"/>
  <c r="L44" i="14"/>
  <c r="M44" i="14"/>
  <c r="N44" i="14"/>
  <c r="P44" i="14"/>
  <c r="Q44" i="14"/>
  <c r="R44" i="14"/>
  <c r="T44" i="14"/>
  <c r="U44" i="14"/>
  <c r="H45" i="14"/>
  <c r="I45" i="14"/>
  <c r="J45" i="14"/>
  <c r="L45" i="14"/>
  <c r="M45" i="14"/>
  <c r="N45" i="14"/>
  <c r="P45" i="14"/>
  <c r="Q45" i="14"/>
  <c r="R45" i="14"/>
  <c r="T45" i="14"/>
  <c r="U45" i="14"/>
  <c r="H46" i="14"/>
  <c r="I46" i="14"/>
  <c r="J46" i="14"/>
  <c r="L46" i="14"/>
  <c r="M46" i="14"/>
  <c r="N46" i="14"/>
  <c r="P46" i="14"/>
  <c r="Q46" i="14"/>
  <c r="R46" i="14"/>
  <c r="T46" i="14"/>
  <c r="U46" i="14"/>
  <c r="H47" i="14"/>
  <c r="I47" i="14"/>
  <c r="J47" i="14"/>
  <c r="L47" i="14"/>
  <c r="M47" i="14"/>
  <c r="N47" i="14"/>
  <c r="P47" i="14"/>
  <c r="Q47" i="14"/>
  <c r="R47" i="14"/>
  <c r="T47" i="14"/>
  <c r="U47" i="14"/>
  <c r="H48" i="14"/>
  <c r="I48" i="14"/>
  <c r="J48" i="14"/>
  <c r="L48" i="14"/>
  <c r="M48" i="14"/>
  <c r="N48" i="14"/>
  <c r="P48" i="14"/>
  <c r="Q48" i="14"/>
  <c r="R48" i="14"/>
  <c r="T48" i="14"/>
  <c r="U48" i="14"/>
  <c r="H49" i="14"/>
  <c r="I49" i="14"/>
  <c r="J49" i="14"/>
  <c r="L49" i="14"/>
  <c r="M49" i="14"/>
  <c r="N49" i="14"/>
  <c r="P49" i="14"/>
  <c r="Q49" i="14"/>
  <c r="R49" i="14"/>
  <c r="T49" i="14"/>
  <c r="U49" i="14"/>
  <c r="H50" i="14"/>
  <c r="I50" i="14"/>
  <c r="J50" i="14"/>
  <c r="L50" i="14"/>
  <c r="M50" i="14"/>
  <c r="N50" i="14"/>
  <c r="P50" i="14"/>
  <c r="Q50" i="14"/>
  <c r="R50" i="14"/>
  <c r="T50" i="14"/>
  <c r="U50" i="14"/>
  <c r="H51" i="14"/>
  <c r="I51" i="14"/>
  <c r="J51" i="14"/>
  <c r="L51" i="14"/>
  <c r="M51" i="14"/>
  <c r="N51" i="14"/>
  <c r="P51" i="14"/>
  <c r="Q51" i="14"/>
  <c r="R51" i="14"/>
  <c r="T51" i="14"/>
  <c r="U51" i="14"/>
  <c r="O577" i="23"/>
  <c r="N577" i="23"/>
  <c r="G577" i="23"/>
  <c r="F577" i="23"/>
  <c r="O576" i="23"/>
  <c r="N576" i="23"/>
  <c r="G576" i="23"/>
  <c r="F576" i="23"/>
  <c r="O575" i="23"/>
  <c r="N575" i="23"/>
  <c r="G575" i="23"/>
  <c r="F575" i="23"/>
  <c r="O574" i="23"/>
  <c r="N574" i="23"/>
  <c r="G574" i="23"/>
  <c r="F574" i="23"/>
  <c r="O573" i="23"/>
  <c r="N573" i="23"/>
  <c r="G573" i="23"/>
  <c r="F573" i="23"/>
  <c r="O572" i="23"/>
  <c r="N572" i="23"/>
  <c r="G572" i="23"/>
  <c r="F572" i="23"/>
  <c r="O571" i="23"/>
  <c r="N571" i="23"/>
  <c r="G571" i="23"/>
  <c r="F571" i="23"/>
  <c r="O570" i="23"/>
  <c r="N570" i="23"/>
  <c r="G570" i="23"/>
  <c r="F570" i="23"/>
  <c r="O569" i="23"/>
  <c r="N569" i="23"/>
  <c r="G569" i="23"/>
  <c r="F569" i="23"/>
  <c r="O568" i="23"/>
  <c r="N568" i="23"/>
  <c r="G568" i="23"/>
  <c r="F568" i="23"/>
  <c r="O567" i="23"/>
  <c r="N567" i="23"/>
  <c r="G567" i="23"/>
  <c r="F567" i="23"/>
  <c r="O566" i="23"/>
  <c r="N566" i="23"/>
  <c r="G566" i="23"/>
  <c r="F566" i="23"/>
  <c r="O565" i="23"/>
  <c r="N565" i="23"/>
  <c r="G565" i="23"/>
  <c r="F565" i="23"/>
  <c r="O564" i="23"/>
  <c r="N564" i="23"/>
  <c r="G564" i="23"/>
  <c r="F564" i="23"/>
  <c r="O563" i="23"/>
  <c r="N563" i="23"/>
  <c r="G563" i="23"/>
  <c r="F563" i="23"/>
  <c r="O562" i="23"/>
  <c r="N562" i="23"/>
  <c r="G562" i="23"/>
  <c r="F562" i="23"/>
  <c r="O561" i="23"/>
  <c r="N561" i="23"/>
  <c r="G561" i="23"/>
  <c r="F561" i="23"/>
  <c r="O560" i="23"/>
  <c r="N560" i="23"/>
  <c r="G560" i="23"/>
  <c r="F560" i="23"/>
  <c r="O559" i="23"/>
  <c r="N559" i="23"/>
  <c r="G559" i="23"/>
  <c r="F559" i="23"/>
  <c r="O558" i="23"/>
  <c r="G558" i="23"/>
  <c r="O553" i="23"/>
  <c r="N553" i="23"/>
  <c r="G553" i="23"/>
  <c r="F553" i="23"/>
  <c r="O552" i="23"/>
  <c r="N552" i="23"/>
  <c r="G552" i="23"/>
  <c r="F552" i="23"/>
  <c r="O551" i="23"/>
  <c r="N551" i="23"/>
  <c r="G551" i="23"/>
  <c r="F551" i="23"/>
  <c r="O550" i="23"/>
  <c r="N550" i="23"/>
  <c r="G550" i="23"/>
  <c r="F550" i="23"/>
  <c r="O549" i="23"/>
  <c r="N549" i="23"/>
  <c r="G549" i="23"/>
  <c r="F549" i="23"/>
  <c r="O548" i="23"/>
  <c r="N548" i="23"/>
  <c r="G548" i="23"/>
  <c r="F548" i="23"/>
  <c r="O547" i="23"/>
  <c r="N547" i="23"/>
  <c r="G547" i="23"/>
  <c r="F547" i="23"/>
  <c r="O546" i="23"/>
  <c r="N546" i="23"/>
  <c r="G546" i="23"/>
  <c r="F546" i="23"/>
  <c r="O545" i="23"/>
  <c r="N545" i="23"/>
  <c r="G545" i="23"/>
  <c r="F545" i="23"/>
  <c r="O544" i="23"/>
  <c r="N544" i="23"/>
  <c r="G544" i="23"/>
  <c r="F544" i="23"/>
  <c r="O543" i="23"/>
  <c r="N543" i="23"/>
  <c r="G543" i="23"/>
  <c r="F543" i="23"/>
  <c r="O542" i="23"/>
  <c r="N542" i="23"/>
  <c r="G542" i="23"/>
  <c r="F542" i="23"/>
  <c r="O541" i="23"/>
  <c r="N541" i="23"/>
  <c r="G541" i="23"/>
  <c r="F541" i="23"/>
  <c r="O540" i="23"/>
  <c r="N540" i="23"/>
  <c r="G540" i="23"/>
  <c r="F540" i="23"/>
  <c r="O539" i="23"/>
  <c r="N539" i="23"/>
  <c r="G539" i="23"/>
  <c r="F539" i="23"/>
  <c r="O538" i="23"/>
  <c r="N538" i="23"/>
  <c r="G538" i="23"/>
  <c r="F538" i="23"/>
  <c r="O537" i="23"/>
  <c r="N537" i="23"/>
  <c r="G537" i="23"/>
  <c r="F537" i="23"/>
  <c r="O536" i="23"/>
  <c r="N536" i="23"/>
  <c r="G536" i="23"/>
  <c r="F536" i="23"/>
  <c r="O535" i="23"/>
  <c r="N535" i="23"/>
  <c r="G535" i="23"/>
  <c r="F535" i="23"/>
  <c r="O534" i="23"/>
  <c r="G534" i="23"/>
  <c r="O529" i="23"/>
  <c r="N529" i="23"/>
  <c r="G529" i="23"/>
  <c r="F529" i="23"/>
  <c r="O528" i="23"/>
  <c r="N528" i="23"/>
  <c r="G528" i="23"/>
  <c r="F528" i="23"/>
  <c r="O527" i="23"/>
  <c r="N527" i="23"/>
  <c r="G527" i="23"/>
  <c r="F527" i="23"/>
  <c r="O526" i="23"/>
  <c r="N526" i="23"/>
  <c r="G526" i="23"/>
  <c r="F526" i="23"/>
  <c r="O525" i="23"/>
  <c r="N525" i="23"/>
  <c r="G525" i="23"/>
  <c r="F525" i="23"/>
  <c r="O524" i="23"/>
  <c r="N524" i="23"/>
  <c r="G524" i="23"/>
  <c r="F524" i="23"/>
  <c r="O523" i="23"/>
  <c r="N523" i="23"/>
  <c r="G523" i="23"/>
  <c r="F523" i="23"/>
  <c r="O522" i="23"/>
  <c r="N522" i="23"/>
  <c r="G522" i="23"/>
  <c r="F522" i="23"/>
  <c r="O521" i="23"/>
  <c r="N521" i="23"/>
  <c r="G521" i="23"/>
  <c r="F521" i="23"/>
  <c r="O520" i="23"/>
  <c r="N520" i="23"/>
  <c r="G520" i="23"/>
  <c r="F520" i="23"/>
  <c r="O519" i="23"/>
  <c r="N519" i="23"/>
  <c r="G519" i="23"/>
  <c r="F519" i="23"/>
  <c r="O518" i="23"/>
  <c r="N518" i="23"/>
  <c r="G518" i="23"/>
  <c r="F518" i="23"/>
  <c r="O517" i="23"/>
  <c r="N517" i="23"/>
  <c r="G517" i="23"/>
  <c r="F517" i="23"/>
  <c r="O516" i="23"/>
  <c r="N516" i="23"/>
  <c r="G516" i="23"/>
  <c r="F516" i="23"/>
  <c r="O515" i="23"/>
  <c r="N515" i="23"/>
  <c r="G515" i="23"/>
  <c r="F515" i="23"/>
  <c r="O514" i="23"/>
  <c r="N514" i="23"/>
  <c r="G514" i="23"/>
  <c r="F514" i="23"/>
  <c r="O513" i="23"/>
  <c r="N513" i="23"/>
  <c r="G513" i="23"/>
  <c r="F513" i="23"/>
  <c r="O512" i="23"/>
  <c r="N512" i="23"/>
  <c r="G512" i="23"/>
  <c r="F512" i="23"/>
  <c r="O511" i="23"/>
  <c r="N511" i="23"/>
  <c r="G511" i="23"/>
  <c r="F511" i="23"/>
  <c r="O510" i="23"/>
  <c r="G510" i="23"/>
  <c r="O505" i="23"/>
  <c r="N505" i="23"/>
  <c r="G505" i="23"/>
  <c r="F505" i="23"/>
  <c r="O504" i="23"/>
  <c r="N504" i="23"/>
  <c r="G504" i="23"/>
  <c r="F504" i="23"/>
  <c r="O503" i="23"/>
  <c r="N503" i="23"/>
  <c r="G503" i="23"/>
  <c r="F503" i="23"/>
  <c r="O502" i="23"/>
  <c r="N502" i="23"/>
  <c r="G502" i="23"/>
  <c r="F502" i="23"/>
  <c r="O501" i="23"/>
  <c r="N501" i="23"/>
  <c r="G501" i="23"/>
  <c r="F501" i="23"/>
  <c r="O500" i="23"/>
  <c r="N500" i="23"/>
  <c r="G500" i="23"/>
  <c r="F500" i="23"/>
  <c r="O499" i="23"/>
  <c r="N499" i="23"/>
  <c r="G499" i="23"/>
  <c r="F499" i="23"/>
  <c r="O498" i="23"/>
  <c r="N498" i="23"/>
  <c r="G498" i="23"/>
  <c r="F498" i="23"/>
  <c r="O497" i="23"/>
  <c r="N497" i="23"/>
  <c r="G497" i="23"/>
  <c r="F497" i="23"/>
  <c r="O496" i="23"/>
  <c r="N496" i="23"/>
  <c r="G496" i="23"/>
  <c r="F496" i="23"/>
  <c r="O495" i="23"/>
  <c r="N495" i="23"/>
  <c r="G495" i="23"/>
  <c r="F495" i="23"/>
  <c r="O494" i="23"/>
  <c r="N494" i="23"/>
  <c r="G494" i="23"/>
  <c r="F494" i="23"/>
  <c r="O493" i="23"/>
  <c r="N493" i="23"/>
  <c r="G493" i="23"/>
  <c r="F493" i="23"/>
  <c r="O492" i="23"/>
  <c r="N492" i="23"/>
  <c r="G492" i="23"/>
  <c r="F492" i="23"/>
  <c r="O491" i="23"/>
  <c r="N491" i="23"/>
  <c r="G491" i="23"/>
  <c r="F491" i="23"/>
  <c r="O490" i="23"/>
  <c r="N490" i="23"/>
  <c r="G490" i="23"/>
  <c r="F490" i="23"/>
  <c r="O489" i="23"/>
  <c r="N489" i="23"/>
  <c r="G489" i="23"/>
  <c r="F489" i="23"/>
  <c r="O488" i="23"/>
  <c r="N488" i="23"/>
  <c r="G488" i="23"/>
  <c r="F488" i="23"/>
  <c r="O487" i="23"/>
  <c r="N487" i="23"/>
  <c r="G487" i="23"/>
  <c r="F487" i="23"/>
  <c r="O486" i="23"/>
  <c r="G486" i="23"/>
  <c r="O481" i="23"/>
  <c r="N481" i="23"/>
  <c r="G481" i="23"/>
  <c r="F481" i="23"/>
  <c r="O480" i="23"/>
  <c r="N480" i="23"/>
  <c r="G480" i="23"/>
  <c r="F480" i="23"/>
  <c r="O479" i="23"/>
  <c r="N479" i="23"/>
  <c r="G479" i="23"/>
  <c r="F479" i="23"/>
  <c r="O478" i="23"/>
  <c r="N478" i="23"/>
  <c r="G478" i="23"/>
  <c r="F478" i="23"/>
  <c r="O477" i="23"/>
  <c r="N477" i="23"/>
  <c r="G477" i="23"/>
  <c r="F477" i="23"/>
  <c r="O476" i="23"/>
  <c r="N476" i="23"/>
  <c r="G476" i="23"/>
  <c r="F476" i="23"/>
  <c r="O475" i="23"/>
  <c r="N475" i="23"/>
  <c r="G475" i="23"/>
  <c r="F475" i="23"/>
  <c r="O474" i="23"/>
  <c r="N474" i="23"/>
  <c r="G474" i="23"/>
  <c r="F474" i="23"/>
  <c r="O473" i="23"/>
  <c r="N473" i="23"/>
  <c r="G473" i="23"/>
  <c r="F473" i="23"/>
  <c r="O472" i="23"/>
  <c r="N472" i="23"/>
  <c r="G472" i="23"/>
  <c r="F472" i="23"/>
  <c r="O471" i="23"/>
  <c r="N471" i="23"/>
  <c r="G471" i="23"/>
  <c r="F471" i="23"/>
  <c r="O470" i="23"/>
  <c r="N470" i="23"/>
  <c r="G470" i="23"/>
  <c r="F470" i="23"/>
  <c r="O469" i="23"/>
  <c r="N469" i="23"/>
  <c r="G469" i="23"/>
  <c r="F469" i="23"/>
  <c r="O468" i="23"/>
  <c r="N468" i="23"/>
  <c r="G468" i="23"/>
  <c r="F468" i="23"/>
  <c r="O467" i="23"/>
  <c r="N467" i="23"/>
  <c r="G467" i="23"/>
  <c r="F467" i="23"/>
  <c r="O466" i="23"/>
  <c r="N466" i="23"/>
  <c r="G466" i="23"/>
  <c r="F466" i="23"/>
  <c r="O465" i="23"/>
  <c r="N465" i="23"/>
  <c r="G465" i="23"/>
  <c r="F465" i="23"/>
  <c r="O464" i="23"/>
  <c r="N464" i="23"/>
  <c r="G464" i="23"/>
  <c r="F464" i="23"/>
  <c r="O463" i="23"/>
  <c r="N463" i="23"/>
  <c r="G463" i="23"/>
  <c r="F463" i="23"/>
  <c r="O462" i="23"/>
  <c r="G462" i="23"/>
  <c r="O457" i="23"/>
  <c r="N457" i="23"/>
  <c r="G457" i="23"/>
  <c r="F457" i="23"/>
  <c r="O456" i="23"/>
  <c r="N456" i="23"/>
  <c r="G456" i="23"/>
  <c r="F456" i="23"/>
  <c r="O455" i="23"/>
  <c r="N455" i="23"/>
  <c r="G455" i="23"/>
  <c r="F455" i="23"/>
  <c r="O454" i="23"/>
  <c r="N454" i="23"/>
  <c r="G454" i="23"/>
  <c r="F454" i="23"/>
  <c r="O453" i="23"/>
  <c r="N453" i="23"/>
  <c r="G453" i="23"/>
  <c r="F453" i="23"/>
  <c r="O452" i="23"/>
  <c r="N452" i="23"/>
  <c r="G452" i="23"/>
  <c r="F452" i="23"/>
  <c r="O451" i="23"/>
  <c r="N451" i="23"/>
  <c r="G451" i="23"/>
  <c r="F451" i="23"/>
  <c r="O450" i="23"/>
  <c r="N450" i="23"/>
  <c r="G450" i="23"/>
  <c r="F450" i="23"/>
  <c r="O449" i="23"/>
  <c r="N449" i="23"/>
  <c r="G449" i="23"/>
  <c r="F449" i="23"/>
  <c r="O448" i="23"/>
  <c r="N448" i="23"/>
  <c r="G448" i="23"/>
  <c r="F448" i="23"/>
  <c r="O447" i="23"/>
  <c r="N447" i="23"/>
  <c r="G447" i="23"/>
  <c r="F447" i="23"/>
  <c r="O446" i="23"/>
  <c r="N446" i="23"/>
  <c r="G446" i="23"/>
  <c r="F446" i="23"/>
  <c r="O445" i="23"/>
  <c r="N445" i="23"/>
  <c r="G445" i="23"/>
  <c r="F445" i="23"/>
  <c r="O444" i="23"/>
  <c r="N444" i="23"/>
  <c r="G444" i="23"/>
  <c r="F444" i="23"/>
  <c r="O443" i="23"/>
  <c r="N443" i="23"/>
  <c r="G443" i="23"/>
  <c r="F443" i="23"/>
  <c r="O442" i="23"/>
  <c r="N442" i="23"/>
  <c r="G442" i="23"/>
  <c r="F442" i="23"/>
  <c r="O441" i="23"/>
  <c r="N441" i="23"/>
  <c r="G441" i="23"/>
  <c r="F441" i="23"/>
  <c r="O440" i="23"/>
  <c r="N440" i="23"/>
  <c r="G440" i="23"/>
  <c r="F440" i="23"/>
  <c r="O439" i="23"/>
  <c r="N439" i="23"/>
  <c r="G439" i="23"/>
  <c r="F439" i="23"/>
  <c r="O438" i="23"/>
  <c r="G438" i="23"/>
  <c r="O433" i="23"/>
  <c r="N433" i="23"/>
  <c r="G433" i="23"/>
  <c r="F433" i="23"/>
  <c r="O432" i="23"/>
  <c r="N432" i="23"/>
  <c r="G432" i="23"/>
  <c r="F432" i="23"/>
  <c r="O431" i="23"/>
  <c r="N431" i="23"/>
  <c r="G431" i="23"/>
  <c r="F431" i="23"/>
  <c r="O430" i="23"/>
  <c r="N430" i="23"/>
  <c r="G430" i="23"/>
  <c r="F430" i="23"/>
  <c r="O429" i="23"/>
  <c r="N429" i="23"/>
  <c r="G429" i="23"/>
  <c r="F429" i="23"/>
  <c r="O428" i="23"/>
  <c r="N428" i="23"/>
  <c r="G428" i="23"/>
  <c r="F428" i="23"/>
  <c r="O427" i="23"/>
  <c r="N427" i="23"/>
  <c r="G427" i="23"/>
  <c r="F427" i="23"/>
  <c r="O426" i="23"/>
  <c r="N426" i="23"/>
  <c r="G426" i="23"/>
  <c r="F426" i="23"/>
  <c r="O425" i="23"/>
  <c r="N425" i="23"/>
  <c r="G425" i="23"/>
  <c r="F425" i="23"/>
  <c r="O424" i="23"/>
  <c r="N424" i="23"/>
  <c r="G424" i="23"/>
  <c r="F424" i="23"/>
  <c r="O423" i="23"/>
  <c r="N423" i="23"/>
  <c r="G423" i="23"/>
  <c r="F423" i="23"/>
  <c r="O422" i="23"/>
  <c r="N422" i="23"/>
  <c r="G422" i="23"/>
  <c r="F422" i="23"/>
  <c r="O421" i="23"/>
  <c r="N421" i="23"/>
  <c r="G421" i="23"/>
  <c r="F421" i="23"/>
  <c r="O420" i="23"/>
  <c r="N420" i="23"/>
  <c r="G420" i="23"/>
  <c r="F420" i="23"/>
  <c r="O419" i="23"/>
  <c r="N419" i="23"/>
  <c r="G419" i="23"/>
  <c r="F419" i="23"/>
  <c r="O418" i="23"/>
  <c r="N418" i="23"/>
  <c r="G418" i="23"/>
  <c r="F418" i="23"/>
  <c r="O417" i="23"/>
  <c r="N417" i="23"/>
  <c r="G417" i="23"/>
  <c r="F417" i="23"/>
  <c r="O416" i="23"/>
  <c r="N416" i="23"/>
  <c r="G416" i="23"/>
  <c r="F416" i="23"/>
  <c r="O415" i="23"/>
  <c r="N415" i="23"/>
  <c r="G415" i="23"/>
  <c r="F415" i="23"/>
  <c r="O414" i="23"/>
  <c r="G414" i="23"/>
  <c r="O409" i="23"/>
  <c r="N409" i="23"/>
  <c r="G409" i="23"/>
  <c r="F409" i="23"/>
  <c r="O408" i="23"/>
  <c r="N408" i="23"/>
  <c r="G408" i="23"/>
  <c r="F408" i="23"/>
  <c r="O407" i="23"/>
  <c r="N407" i="23"/>
  <c r="G407" i="23"/>
  <c r="F407" i="23"/>
  <c r="O406" i="23"/>
  <c r="N406" i="23"/>
  <c r="G406" i="23"/>
  <c r="F406" i="23"/>
  <c r="O405" i="23"/>
  <c r="N405" i="23"/>
  <c r="G405" i="23"/>
  <c r="F405" i="23"/>
  <c r="O404" i="23"/>
  <c r="N404" i="23"/>
  <c r="G404" i="23"/>
  <c r="F404" i="23"/>
  <c r="O403" i="23"/>
  <c r="N403" i="23"/>
  <c r="G403" i="23"/>
  <c r="F403" i="23"/>
  <c r="O402" i="23"/>
  <c r="N402" i="23"/>
  <c r="G402" i="23"/>
  <c r="F402" i="23"/>
  <c r="O401" i="23"/>
  <c r="N401" i="23"/>
  <c r="G401" i="23"/>
  <c r="F401" i="23"/>
  <c r="O400" i="23"/>
  <c r="N400" i="23"/>
  <c r="G400" i="23"/>
  <c r="F400" i="23"/>
  <c r="O399" i="23"/>
  <c r="N399" i="23"/>
  <c r="G399" i="23"/>
  <c r="F399" i="23"/>
  <c r="O398" i="23"/>
  <c r="N398" i="23"/>
  <c r="G398" i="23"/>
  <c r="F398" i="23"/>
  <c r="O397" i="23"/>
  <c r="N397" i="23"/>
  <c r="G397" i="23"/>
  <c r="F397" i="23"/>
  <c r="O396" i="23"/>
  <c r="N396" i="23"/>
  <c r="G396" i="23"/>
  <c r="F396" i="23"/>
  <c r="O395" i="23"/>
  <c r="N395" i="23"/>
  <c r="G395" i="23"/>
  <c r="F395" i="23"/>
  <c r="O394" i="23"/>
  <c r="N394" i="23"/>
  <c r="G394" i="23"/>
  <c r="F394" i="23"/>
  <c r="O393" i="23"/>
  <c r="N393" i="23"/>
  <c r="G393" i="23"/>
  <c r="F393" i="23"/>
  <c r="O392" i="23"/>
  <c r="N392" i="23"/>
  <c r="G392" i="23"/>
  <c r="F392" i="23"/>
  <c r="O391" i="23"/>
  <c r="N391" i="23"/>
  <c r="G391" i="23"/>
  <c r="F391" i="23"/>
  <c r="O390" i="23"/>
  <c r="G390" i="23"/>
  <c r="O385" i="23"/>
  <c r="N385" i="23"/>
  <c r="G385" i="23"/>
  <c r="F385" i="23"/>
  <c r="O384" i="23"/>
  <c r="N384" i="23"/>
  <c r="G384" i="23"/>
  <c r="F384" i="23"/>
  <c r="O383" i="23"/>
  <c r="N383" i="23"/>
  <c r="G383" i="23"/>
  <c r="F383" i="23"/>
  <c r="O382" i="23"/>
  <c r="N382" i="23"/>
  <c r="G382" i="23"/>
  <c r="F382" i="23"/>
  <c r="O381" i="23"/>
  <c r="N381" i="23"/>
  <c r="G381" i="23"/>
  <c r="F381" i="23"/>
  <c r="O380" i="23"/>
  <c r="N380" i="23"/>
  <c r="G380" i="23"/>
  <c r="F380" i="23"/>
  <c r="O379" i="23"/>
  <c r="N379" i="23"/>
  <c r="G379" i="23"/>
  <c r="F379" i="23"/>
  <c r="O378" i="23"/>
  <c r="N378" i="23"/>
  <c r="G378" i="23"/>
  <c r="F378" i="23"/>
  <c r="O377" i="23"/>
  <c r="N377" i="23"/>
  <c r="G377" i="23"/>
  <c r="F377" i="23"/>
  <c r="O376" i="23"/>
  <c r="N376" i="23"/>
  <c r="G376" i="23"/>
  <c r="F376" i="23"/>
  <c r="O375" i="23"/>
  <c r="N375" i="23"/>
  <c r="G375" i="23"/>
  <c r="F375" i="23"/>
  <c r="O374" i="23"/>
  <c r="N374" i="23"/>
  <c r="G374" i="23"/>
  <c r="F374" i="23"/>
  <c r="O373" i="23"/>
  <c r="N373" i="23"/>
  <c r="G373" i="23"/>
  <c r="F373" i="23"/>
  <c r="O372" i="23"/>
  <c r="N372" i="23"/>
  <c r="G372" i="23"/>
  <c r="F372" i="23"/>
  <c r="O371" i="23"/>
  <c r="N371" i="23"/>
  <c r="G371" i="23"/>
  <c r="F371" i="23"/>
  <c r="O370" i="23"/>
  <c r="N370" i="23"/>
  <c r="G370" i="23"/>
  <c r="F370" i="23"/>
  <c r="O369" i="23"/>
  <c r="N369" i="23"/>
  <c r="G369" i="23"/>
  <c r="F369" i="23"/>
  <c r="O368" i="23"/>
  <c r="N368" i="23"/>
  <c r="G368" i="23"/>
  <c r="F368" i="23"/>
  <c r="O367" i="23"/>
  <c r="N367" i="23"/>
  <c r="G367" i="23"/>
  <c r="F367" i="23"/>
  <c r="O366" i="23"/>
  <c r="G366" i="23"/>
  <c r="O361" i="23"/>
  <c r="N361" i="23"/>
  <c r="G361" i="23"/>
  <c r="F361" i="23"/>
  <c r="O360" i="23"/>
  <c r="N360" i="23"/>
  <c r="G360" i="23"/>
  <c r="F360" i="23"/>
  <c r="O359" i="23"/>
  <c r="N359" i="23"/>
  <c r="G359" i="23"/>
  <c r="F359" i="23"/>
  <c r="O358" i="23"/>
  <c r="N358" i="23"/>
  <c r="G358" i="23"/>
  <c r="F358" i="23"/>
  <c r="O357" i="23"/>
  <c r="N357" i="23"/>
  <c r="G357" i="23"/>
  <c r="F357" i="23"/>
  <c r="O356" i="23"/>
  <c r="N356" i="23"/>
  <c r="G356" i="23"/>
  <c r="F356" i="23"/>
  <c r="O355" i="23"/>
  <c r="N355" i="23"/>
  <c r="G355" i="23"/>
  <c r="F355" i="23"/>
  <c r="O354" i="23"/>
  <c r="N354" i="23"/>
  <c r="G354" i="23"/>
  <c r="F354" i="23"/>
  <c r="O353" i="23"/>
  <c r="N353" i="23"/>
  <c r="G353" i="23"/>
  <c r="F353" i="23"/>
  <c r="O352" i="23"/>
  <c r="N352" i="23"/>
  <c r="G352" i="23"/>
  <c r="F352" i="23"/>
  <c r="O351" i="23"/>
  <c r="N351" i="23"/>
  <c r="G351" i="23"/>
  <c r="F351" i="23"/>
  <c r="O350" i="23"/>
  <c r="N350" i="23"/>
  <c r="G350" i="23"/>
  <c r="F350" i="23"/>
  <c r="O349" i="23"/>
  <c r="N349" i="23"/>
  <c r="G349" i="23"/>
  <c r="F349" i="23"/>
  <c r="O348" i="23"/>
  <c r="N348" i="23"/>
  <c r="G348" i="23"/>
  <c r="F348" i="23"/>
  <c r="O347" i="23"/>
  <c r="N347" i="23"/>
  <c r="G347" i="23"/>
  <c r="F347" i="23"/>
  <c r="O346" i="23"/>
  <c r="N346" i="23"/>
  <c r="G346" i="23"/>
  <c r="F346" i="23"/>
  <c r="O345" i="23"/>
  <c r="N345" i="23"/>
  <c r="G345" i="23"/>
  <c r="F345" i="23"/>
  <c r="O344" i="23"/>
  <c r="N344" i="23"/>
  <c r="G344" i="23"/>
  <c r="F344" i="23"/>
  <c r="O343" i="23"/>
  <c r="N343" i="23"/>
  <c r="G343" i="23"/>
  <c r="F343" i="23"/>
  <c r="O342" i="23"/>
  <c r="G342" i="23"/>
  <c r="O337" i="23"/>
  <c r="N337" i="23"/>
  <c r="G337" i="23"/>
  <c r="F337" i="23"/>
  <c r="O336" i="23"/>
  <c r="N336" i="23"/>
  <c r="G336" i="23"/>
  <c r="F336" i="23"/>
  <c r="O335" i="23"/>
  <c r="N335" i="23"/>
  <c r="G335" i="23"/>
  <c r="F335" i="23"/>
  <c r="O334" i="23"/>
  <c r="N334" i="23"/>
  <c r="G334" i="23"/>
  <c r="F334" i="23"/>
  <c r="O333" i="23"/>
  <c r="N333" i="23"/>
  <c r="G333" i="23"/>
  <c r="F333" i="23"/>
  <c r="O332" i="23"/>
  <c r="N332" i="23"/>
  <c r="G332" i="23"/>
  <c r="F332" i="23"/>
  <c r="O331" i="23"/>
  <c r="N331" i="23"/>
  <c r="G331" i="23"/>
  <c r="F331" i="23"/>
  <c r="O330" i="23"/>
  <c r="N330" i="23"/>
  <c r="G330" i="23"/>
  <c r="F330" i="23"/>
  <c r="O329" i="23"/>
  <c r="N329" i="23"/>
  <c r="G329" i="23"/>
  <c r="F329" i="23"/>
  <c r="O328" i="23"/>
  <c r="N328" i="23"/>
  <c r="G328" i="23"/>
  <c r="F328" i="23"/>
  <c r="O327" i="23"/>
  <c r="N327" i="23"/>
  <c r="G327" i="23"/>
  <c r="F327" i="23"/>
  <c r="O326" i="23"/>
  <c r="N326" i="23"/>
  <c r="G326" i="23"/>
  <c r="F326" i="23"/>
  <c r="O325" i="23"/>
  <c r="N325" i="23"/>
  <c r="G325" i="23"/>
  <c r="F325" i="23"/>
  <c r="O324" i="23"/>
  <c r="N324" i="23"/>
  <c r="G324" i="23"/>
  <c r="F324" i="23"/>
  <c r="O323" i="23"/>
  <c r="N323" i="23"/>
  <c r="G323" i="23"/>
  <c r="F323" i="23"/>
  <c r="O322" i="23"/>
  <c r="N322" i="23"/>
  <c r="G322" i="23"/>
  <c r="F322" i="23"/>
  <c r="O321" i="23"/>
  <c r="N321" i="23"/>
  <c r="G321" i="23"/>
  <c r="F321" i="23"/>
  <c r="O320" i="23"/>
  <c r="N320" i="23"/>
  <c r="G320" i="23"/>
  <c r="F320" i="23"/>
  <c r="O319" i="23"/>
  <c r="N319" i="23"/>
  <c r="G319" i="23"/>
  <c r="F319" i="23"/>
  <c r="O318" i="23"/>
  <c r="G318" i="23"/>
  <c r="O313" i="23"/>
  <c r="N313" i="23"/>
  <c r="G313" i="23"/>
  <c r="F313" i="23"/>
  <c r="O312" i="23"/>
  <c r="N312" i="23"/>
  <c r="G312" i="23"/>
  <c r="F312" i="23"/>
  <c r="O311" i="23"/>
  <c r="N311" i="23"/>
  <c r="G311" i="23"/>
  <c r="F311" i="23"/>
  <c r="O310" i="23"/>
  <c r="N310" i="23"/>
  <c r="G310" i="23"/>
  <c r="F310" i="23"/>
  <c r="O309" i="23"/>
  <c r="N309" i="23"/>
  <c r="G309" i="23"/>
  <c r="F309" i="23"/>
  <c r="O308" i="23"/>
  <c r="N308" i="23"/>
  <c r="G308" i="23"/>
  <c r="F308" i="23"/>
  <c r="O307" i="23"/>
  <c r="N307" i="23"/>
  <c r="G307" i="23"/>
  <c r="F307" i="23"/>
  <c r="O306" i="23"/>
  <c r="N306" i="23"/>
  <c r="G306" i="23"/>
  <c r="F306" i="23"/>
  <c r="O305" i="23"/>
  <c r="N305" i="23"/>
  <c r="G305" i="23"/>
  <c r="F305" i="23"/>
  <c r="O304" i="23"/>
  <c r="N304" i="23"/>
  <c r="G304" i="23"/>
  <c r="F304" i="23"/>
  <c r="O303" i="23"/>
  <c r="N303" i="23"/>
  <c r="G303" i="23"/>
  <c r="F303" i="23"/>
  <c r="O302" i="23"/>
  <c r="N302" i="23"/>
  <c r="G302" i="23"/>
  <c r="F302" i="23"/>
  <c r="O301" i="23"/>
  <c r="N301" i="23"/>
  <c r="G301" i="23"/>
  <c r="F301" i="23"/>
  <c r="O300" i="23"/>
  <c r="N300" i="23"/>
  <c r="G300" i="23"/>
  <c r="F300" i="23"/>
  <c r="O299" i="23"/>
  <c r="N299" i="23"/>
  <c r="G299" i="23"/>
  <c r="F299" i="23"/>
  <c r="O298" i="23"/>
  <c r="N298" i="23"/>
  <c r="G298" i="23"/>
  <c r="F298" i="23"/>
  <c r="O297" i="23"/>
  <c r="N297" i="23"/>
  <c r="G297" i="23"/>
  <c r="F297" i="23"/>
  <c r="O296" i="23"/>
  <c r="N296" i="23"/>
  <c r="G296" i="23"/>
  <c r="F296" i="23"/>
  <c r="O295" i="23"/>
  <c r="N295" i="23"/>
  <c r="G295" i="23"/>
  <c r="F295" i="23"/>
  <c r="O294" i="23"/>
  <c r="G294" i="23"/>
  <c r="O289" i="23"/>
  <c r="N289" i="23"/>
  <c r="G289" i="23"/>
  <c r="F289" i="23"/>
  <c r="O288" i="23"/>
  <c r="N288" i="23"/>
  <c r="G288" i="23"/>
  <c r="F288" i="23"/>
  <c r="O287" i="23"/>
  <c r="N287" i="23"/>
  <c r="G287" i="23"/>
  <c r="F287" i="23"/>
  <c r="O286" i="23"/>
  <c r="N286" i="23"/>
  <c r="G286" i="23"/>
  <c r="F286" i="23"/>
  <c r="O285" i="23"/>
  <c r="N285" i="23"/>
  <c r="G285" i="23"/>
  <c r="F285" i="23"/>
  <c r="O284" i="23"/>
  <c r="N284" i="23"/>
  <c r="G284" i="23"/>
  <c r="F284" i="23"/>
  <c r="O283" i="23"/>
  <c r="N283" i="23"/>
  <c r="G283" i="23"/>
  <c r="F283" i="23"/>
  <c r="O282" i="23"/>
  <c r="N282" i="23"/>
  <c r="G282" i="23"/>
  <c r="F282" i="23"/>
  <c r="O281" i="23"/>
  <c r="N281" i="23"/>
  <c r="G281" i="23"/>
  <c r="F281" i="23"/>
  <c r="O280" i="23"/>
  <c r="N280" i="23"/>
  <c r="G280" i="23"/>
  <c r="F280" i="23"/>
  <c r="O279" i="23"/>
  <c r="N279" i="23"/>
  <c r="G279" i="23"/>
  <c r="F279" i="23"/>
  <c r="O278" i="23"/>
  <c r="N278" i="23"/>
  <c r="G278" i="23"/>
  <c r="F278" i="23"/>
  <c r="O277" i="23"/>
  <c r="N277" i="23"/>
  <c r="G277" i="23"/>
  <c r="F277" i="23"/>
  <c r="O276" i="23"/>
  <c r="N276" i="23"/>
  <c r="G276" i="23"/>
  <c r="F276" i="23"/>
  <c r="O275" i="23"/>
  <c r="N275" i="23"/>
  <c r="G275" i="23"/>
  <c r="F275" i="23"/>
  <c r="O274" i="23"/>
  <c r="N274" i="23"/>
  <c r="G274" i="23"/>
  <c r="F274" i="23"/>
  <c r="O273" i="23"/>
  <c r="N273" i="23"/>
  <c r="G273" i="23"/>
  <c r="F273" i="23"/>
  <c r="O272" i="23"/>
  <c r="N272" i="23"/>
  <c r="G272" i="23"/>
  <c r="F272" i="23"/>
  <c r="O271" i="23"/>
  <c r="N271" i="23"/>
  <c r="G271" i="23"/>
  <c r="F271" i="23"/>
  <c r="O270" i="23"/>
  <c r="G270" i="23"/>
  <c r="O265" i="23"/>
  <c r="N265" i="23"/>
  <c r="G265" i="23"/>
  <c r="F265" i="23"/>
  <c r="O264" i="23"/>
  <c r="N264" i="23"/>
  <c r="G264" i="23"/>
  <c r="F264" i="23"/>
  <c r="O263" i="23"/>
  <c r="N263" i="23"/>
  <c r="G263" i="23"/>
  <c r="F263" i="23"/>
  <c r="O262" i="23"/>
  <c r="N262" i="23"/>
  <c r="G262" i="23"/>
  <c r="F262" i="23"/>
  <c r="O261" i="23"/>
  <c r="N261" i="23"/>
  <c r="G261" i="23"/>
  <c r="F261" i="23"/>
  <c r="O260" i="23"/>
  <c r="N260" i="23"/>
  <c r="G260" i="23"/>
  <c r="F260" i="23"/>
  <c r="O259" i="23"/>
  <c r="N259" i="23"/>
  <c r="G259" i="23"/>
  <c r="F259" i="23"/>
  <c r="O258" i="23"/>
  <c r="N258" i="23"/>
  <c r="G258" i="23"/>
  <c r="F258" i="23"/>
  <c r="O257" i="23"/>
  <c r="N257" i="23"/>
  <c r="G257" i="23"/>
  <c r="F257" i="23"/>
  <c r="O256" i="23"/>
  <c r="N256" i="23"/>
  <c r="G256" i="23"/>
  <c r="F256" i="23"/>
  <c r="O255" i="23"/>
  <c r="N255" i="23"/>
  <c r="G255" i="23"/>
  <c r="F255" i="23"/>
  <c r="O254" i="23"/>
  <c r="N254" i="23"/>
  <c r="G254" i="23"/>
  <c r="F254" i="23"/>
  <c r="O253" i="23"/>
  <c r="N253" i="23"/>
  <c r="G253" i="23"/>
  <c r="F253" i="23"/>
  <c r="O252" i="23"/>
  <c r="N252" i="23"/>
  <c r="G252" i="23"/>
  <c r="F252" i="23"/>
  <c r="O251" i="23"/>
  <c r="N251" i="23"/>
  <c r="G251" i="23"/>
  <c r="F251" i="23"/>
  <c r="O250" i="23"/>
  <c r="N250" i="23"/>
  <c r="G250" i="23"/>
  <c r="F250" i="23"/>
  <c r="O249" i="23"/>
  <c r="N249" i="23"/>
  <c r="G249" i="23"/>
  <c r="F249" i="23"/>
  <c r="O248" i="23"/>
  <c r="N248" i="23"/>
  <c r="G248" i="23"/>
  <c r="F248" i="23"/>
  <c r="O247" i="23"/>
  <c r="N247" i="23"/>
  <c r="G247" i="23"/>
  <c r="F247" i="23"/>
  <c r="O246" i="23"/>
  <c r="G246" i="23"/>
  <c r="O241" i="23"/>
  <c r="N241" i="23"/>
  <c r="G241" i="23"/>
  <c r="F241" i="23"/>
  <c r="O240" i="23"/>
  <c r="N240" i="23"/>
  <c r="G240" i="23"/>
  <c r="F240" i="23"/>
  <c r="O239" i="23"/>
  <c r="N239" i="23"/>
  <c r="G239" i="23"/>
  <c r="F239" i="23"/>
  <c r="O238" i="23"/>
  <c r="N238" i="23"/>
  <c r="G238" i="23"/>
  <c r="F238" i="23"/>
  <c r="O237" i="23"/>
  <c r="N237" i="23"/>
  <c r="G237" i="23"/>
  <c r="F237" i="23"/>
  <c r="O236" i="23"/>
  <c r="N236" i="23"/>
  <c r="G236" i="23"/>
  <c r="F236" i="23"/>
  <c r="O235" i="23"/>
  <c r="N235" i="23"/>
  <c r="G235" i="23"/>
  <c r="F235" i="23"/>
  <c r="O234" i="23"/>
  <c r="N234" i="23"/>
  <c r="G234" i="23"/>
  <c r="F234" i="23"/>
  <c r="O233" i="23"/>
  <c r="N233" i="23"/>
  <c r="G233" i="23"/>
  <c r="F233" i="23"/>
  <c r="O232" i="23"/>
  <c r="N232" i="23"/>
  <c r="G232" i="23"/>
  <c r="F232" i="23"/>
  <c r="O231" i="23"/>
  <c r="N231" i="23"/>
  <c r="G231" i="23"/>
  <c r="F231" i="23"/>
  <c r="O230" i="23"/>
  <c r="N230" i="23"/>
  <c r="G230" i="23"/>
  <c r="F230" i="23"/>
  <c r="O229" i="23"/>
  <c r="N229" i="23"/>
  <c r="G229" i="23"/>
  <c r="F229" i="23"/>
  <c r="O228" i="23"/>
  <c r="N228" i="23"/>
  <c r="G228" i="23"/>
  <c r="F228" i="23"/>
  <c r="O227" i="23"/>
  <c r="N227" i="23"/>
  <c r="G227" i="23"/>
  <c r="F227" i="23"/>
  <c r="O226" i="23"/>
  <c r="N226" i="23"/>
  <c r="G226" i="23"/>
  <c r="F226" i="23"/>
  <c r="O225" i="23"/>
  <c r="N225" i="23"/>
  <c r="G225" i="23"/>
  <c r="F225" i="23"/>
  <c r="O224" i="23"/>
  <c r="N224" i="23"/>
  <c r="G224" i="23"/>
  <c r="F224" i="23"/>
  <c r="O223" i="23"/>
  <c r="N223" i="23"/>
  <c r="G223" i="23"/>
  <c r="F223" i="23"/>
  <c r="O222" i="23"/>
  <c r="G222" i="23"/>
  <c r="O217" i="23"/>
  <c r="N217" i="23"/>
  <c r="G217" i="23"/>
  <c r="F217" i="23"/>
  <c r="O216" i="23"/>
  <c r="N216" i="23"/>
  <c r="G216" i="23"/>
  <c r="F216" i="23"/>
  <c r="O215" i="23"/>
  <c r="N215" i="23"/>
  <c r="G215" i="23"/>
  <c r="F215" i="23"/>
  <c r="O214" i="23"/>
  <c r="N214" i="23"/>
  <c r="G214" i="23"/>
  <c r="F214" i="23"/>
  <c r="O213" i="23"/>
  <c r="N213" i="23"/>
  <c r="G213" i="23"/>
  <c r="F213" i="23"/>
  <c r="O212" i="23"/>
  <c r="N212" i="23"/>
  <c r="G212" i="23"/>
  <c r="F212" i="23"/>
  <c r="O211" i="23"/>
  <c r="N211" i="23"/>
  <c r="G211" i="23"/>
  <c r="F211" i="23"/>
  <c r="O210" i="23"/>
  <c r="N210" i="23"/>
  <c r="G210" i="23"/>
  <c r="F210" i="23"/>
  <c r="O209" i="23"/>
  <c r="N209" i="23"/>
  <c r="G209" i="23"/>
  <c r="F209" i="23"/>
  <c r="O208" i="23"/>
  <c r="N208" i="23"/>
  <c r="G208" i="23"/>
  <c r="F208" i="23"/>
  <c r="O207" i="23"/>
  <c r="N207" i="23"/>
  <c r="G207" i="23"/>
  <c r="F207" i="23"/>
  <c r="O206" i="23"/>
  <c r="N206" i="23"/>
  <c r="G206" i="23"/>
  <c r="F206" i="23"/>
  <c r="O205" i="23"/>
  <c r="N205" i="23"/>
  <c r="G205" i="23"/>
  <c r="F205" i="23"/>
  <c r="O204" i="23"/>
  <c r="N204" i="23"/>
  <c r="G204" i="23"/>
  <c r="F204" i="23"/>
  <c r="O203" i="23"/>
  <c r="N203" i="23"/>
  <c r="G203" i="23"/>
  <c r="F203" i="23"/>
  <c r="O202" i="23"/>
  <c r="N202" i="23"/>
  <c r="G202" i="23"/>
  <c r="F202" i="23"/>
  <c r="O201" i="23"/>
  <c r="N201" i="23"/>
  <c r="G201" i="23"/>
  <c r="F201" i="23"/>
  <c r="O200" i="23"/>
  <c r="N200" i="23"/>
  <c r="G200" i="23"/>
  <c r="F200" i="23"/>
  <c r="O199" i="23"/>
  <c r="N199" i="23"/>
  <c r="G199" i="23"/>
  <c r="F199" i="23"/>
  <c r="O198" i="23"/>
  <c r="G198" i="23"/>
  <c r="O193" i="23"/>
  <c r="N193" i="23"/>
  <c r="G193" i="23"/>
  <c r="F193" i="23"/>
  <c r="O192" i="23"/>
  <c r="N192" i="23"/>
  <c r="G192" i="23"/>
  <c r="F192" i="23"/>
  <c r="O191" i="23"/>
  <c r="N191" i="23"/>
  <c r="G191" i="23"/>
  <c r="F191" i="23"/>
  <c r="O190" i="23"/>
  <c r="N190" i="23"/>
  <c r="G190" i="23"/>
  <c r="F190" i="23"/>
  <c r="O189" i="23"/>
  <c r="N189" i="23"/>
  <c r="G189" i="23"/>
  <c r="F189" i="23"/>
  <c r="O188" i="23"/>
  <c r="N188" i="23"/>
  <c r="G188" i="23"/>
  <c r="F188" i="23"/>
  <c r="O187" i="23"/>
  <c r="N187" i="23"/>
  <c r="G187" i="23"/>
  <c r="F187" i="23"/>
  <c r="O186" i="23"/>
  <c r="N186" i="23"/>
  <c r="G186" i="23"/>
  <c r="F186" i="23"/>
  <c r="O185" i="23"/>
  <c r="N185" i="23"/>
  <c r="G185" i="23"/>
  <c r="F185" i="23"/>
  <c r="O184" i="23"/>
  <c r="N184" i="23"/>
  <c r="G184" i="23"/>
  <c r="F184" i="23"/>
  <c r="O183" i="23"/>
  <c r="N183" i="23"/>
  <c r="G183" i="23"/>
  <c r="F183" i="23"/>
  <c r="O182" i="23"/>
  <c r="N182" i="23"/>
  <c r="G182" i="23"/>
  <c r="F182" i="23"/>
  <c r="O181" i="23"/>
  <c r="N181" i="23"/>
  <c r="G181" i="23"/>
  <c r="F181" i="23"/>
  <c r="O180" i="23"/>
  <c r="N180" i="23"/>
  <c r="G180" i="23"/>
  <c r="F180" i="23"/>
  <c r="O179" i="23"/>
  <c r="N179" i="23"/>
  <c r="G179" i="23"/>
  <c r="F179" i="23"/>
  <c r="O178" i="23"/>
  <c r="N178" i="23"/>
  <c r="G178" i="23"/>
  <c r="F178" i="23"/>
  <c r="O177" i="23"/>
  <c r="N177" i="23"/>
  <c r="G177" i="23"/>
  <c r="F177" i="23"/>
  <c r="O176" i="23"/>
  <c r="N176" i="23"/>
  <c r="G176" i="23"/>
  <c r="F176" i="23"/>
  <c r="O175" i="23"/>
  <c r="N175" i="23"/>
  <c r="G175" i="23"/>
  <c r="F175" i="23"/>
  <c r="O174" i="23"/>
  <c r="G174" i="23"/>
  <c r="O169" i="23"/>
  <c r="N169" i="23"/>
  <c r="G169" i="23"/>
  <c r="F169" i="23"/>
  <c r="O168" i="23"/>
  <c r="N168" i="23"/>
  <c r="G168" i="23"/>
  <c r="F168" i="23"/>
  <c r="O167" i="23"/>
  <c r="N167" i="23"/>
  <c r="G167" i="23"/>
  <c r="F167" i="23"/>
  <c r="O166" i="23"/>
  <c r="N166" i="23"/>
  <c r="G166" i="23"/>
  <c r="F166" i="23"/>
  <c r="O165" i="23"/>
  <c r="N165" i="23"/>
  <c r="G165" i="23"/>
  <c r="F165" i="23"/>
  <c r="O164" i="23"/>
  <c r="N164" i="23"/>
  <c r="G164" i="23"/>
  <c r="F164" i="23"/>
  <c r="O163" i="23"/>
  <c r="N163" i="23"/>
  <c r="G163" i="23"/>
  <c r="F163" i="23"/>
  <c r="O162" i="23"/>
  <c r="N162" i="23"/>
  <c r="G162" i="23"/>
  <c r="F162" i="23"/>
  <c r="O161" i="23"/>
  <c r="N161" i="23"/>
  <c r="G161" i="23"/>
  <c r="F161" i="23"/>
  <c r="O160" i="23"/>
  <c r="N160" i="23"/>
  <c r="G160" i="23"/>
  <c r="F160" i="23"/>
  <c r="O159" i="23"/>
  <c r="N159" i="23"/>
  <c r="G159" i="23"/>
  <c r="F159" i="23"/>
  <c r="O158" i="23"/>
  <c r="N158" i="23"/>
  <c r="G158" i="23"/>
  <c r="F158" i="23"/>
  <c r="O157" i="23"/>
  <c r="N157" i="23"/>
  <c r="G157" i="23"/>
  <c r="F157" i="23"/>
  <c r="O156" i="23"/>
  <c r="N156" i="23"/>
  <c r="G156" i="23"/>
  <c r="F156" i="23"/>
  <c r="O155" i="23"/>
  <c r="N155" i="23"/>
  <c r="G155" i="23"/>
  <c r="F155" i="23"/>
  <c r="O154" i="23"/>
  <c r="N154" i="23"/>
  <c r="G154" i="23"/>
  <c r="F154" i="23"/>
  <c r="O153" i="23"/>
  <c r="N153" i="23"/>
  <c r="G153" i="23"/>
  <c r="F153" i="23"/>
  <c r="O152" i="23"/>
  <c r="N152" i="23"/>
  <c r="G152" i="23"/>
  <c r="F152" i="23"/>
  <c r="O151" i="23"/>
  <c r="N151" i="23"/>
  <c r="G151" i="23"/>
  <c r="F151" i="23"/>
  <c r="O150" i="23"/>
  <c r="G150" i="23"/>
  <c r="O145" i="23"/>
  <c r="N145" i="23"/>
  <c r="G145" i="23"/>
  <c r="F145" i="23"/>
  <c r="O144" i="23"/>
  <c r="N144" i="23"/>
  <c r="G144" i="23"/>
  <c r="F144" i="23"/>
  <c r="O143" i="23"/>
  <c r="N143" i="23"/>
  <c r="G143" i="23"/>
  <c r="F143" i="23"/>
  <c r="O142" i="23"/>
  <c r="N142" i="23"/>
  <c r="G142" i="23"/>
  <c r="F142" i="23"/>
  <c r="O141" i="23"/>
  <c r="N141" i="23"/>
  <c r="G141" i="23"/>
  <c r="F141" i="23"/>
  <c r="O140" i="23"/>
  <c r="N140" i="23"/>
  <c r="G140" i="23"/>
  <c r="F140" i="23"/>
  <c r="O139" i="23"/>
  <c r="N139" i="23"/>
  <c r="G139" i="23"/>
  <c r="F139" i="23"/>
  <c r="O138" i="23"/>
  <c r="N138" i="23"/>
  <c r="G138" i="23"/>
  <c r="F138" i="23"/>
  <c r="O137" i="23"/>
  <c r="N137" i="23"/>
  <c r="G137" i="23"/>
  <c r="F137" i="23"/>
  <c r="O136" i="23"/>
  <c r="N136" i="23"/>
  <c r="G136" i="23"/>
  <c r="F136" i="23"/>
  <c r="O135" i="23"/>
  <c r="N135" i="23"/>
  <c r="G135" i="23"/>
  <c r="F135" i="23"/>
  <c r="O134" i="23"/>
  <c r="N134" i="23"/>
  <c r="G134" i="23"/>
  <c r="F134" i="23"/>
  <c r="O133" i="23"/>
  <c r="N133" i="23"/>
  <c r="G133" i="23"/>
  <c r="F133" i="23"/>
  <c r="O132" i="23"/>
  <c r="N132" i="23"/>
  <c r="G132" i="23"/>
  <c r="F132" i="23"/>
  <c r="O131" i="23"/>
  <c r="N131" i="23"/>
  <c r="G131" i="23"/>
  <c r="F131" i="23"/>
  <c r="O130" i="23"/>
  <c r="N130" i="23"/>
  <c r="G130" i="23"/>
  <c r="F130" i="23"/>
  <c r="O129" i="23"/>
  <c r="N129" i="23"/>
  <c r="G129" i="23"/>
  <c r="F129" i="23"/>
  <c r="O128" i="23"/>
  <c r="N128" i="23"/>
  <c r="G128" i="23"/>
  <c r="F128" i="23"/>
  <c r="O127" i="23"/>
  <c r="N127" i="23"/>
  <c r="G127" i="23"/>
  <c r="F127" i="23"/>
  <c r="O126" i="23"/>
  <c r="G126" i="23"/>
  <c r="O121" i="23"/>
  <c r="N121" i="23"/>
  <c r="G121" i="23"/>
  <c r="F121" i="23"/>
  <c r="O120" i="23"/>
  <c r="N120" i="23"/>
  <c r="G120" i="23"/>
  <c r="F120" i="23"/>
  <c r="O119" i="23"/>
  <c r="N119" i="23"/>
  <c r="G119" i="23"/>
  <c r="F119" i="23"/>
  <c r="O118" i="23"/>
  <c r="N118" i="23"/>
  <c r="G118" i="23"/>
  <c r="F118" i="23"/>
  <c r="O117" i="23"/>
  <c r="N117" i="23"/>
  <c r="G117" i="23"/>
  <c r="F117" i="23"/>
  <c r="O116" i="23"/>
  <c r="N116" i="23"/>
  <c r="G116" i="23"/>
  <c r="F116" i="23"/>
  <c r="O115" i="23"/>
  <c r="N115" i="23"/>
  <c r="G115" i="23"/>
  <c r="F115" i="23"/>
  <c r="O114" i="23"/>
  <c r="N114" i="23"/>
  <c r="G114" i="23"/>
  <c r="F114" i="23"/>
  <c r="O113" i="23"/>
  <c r="N113" i="23"/>
  <c r="G113" i="23"/>
  <c r="F113" i="23"/>
  <c r="O112" i="23"/>
  <c r="N112" i="23"/>
  <c r="G112" i="23"/>
  <c r="F112" i="23"/>
  <c r="O111" i="23"/>
  <c r="N111" i="23"/>
  <c r="G111" i="23"/>
  <c r="F111" i="23"/>
  <c r="O110" i="23"/>
  <c r="N110" i="23"/>
  <c r="G110" i="23"/>
  <c r="F110" i="23"/>
  <c r="O109" i="23"/>
  <c r="N109" i="23"/>
  <c r="G109" i="23"/>
  <c r="F109" i="23"/>
  <c r="O108" i="23"/>
  <c r="N108" i="23"/>
  <c r="G108" i="23"/>
  <c r="F108" i="23"/>
  <c r="O107" i="23"/>
  <c r="N107" i="23"/>
  <c r="G107" i="23"/>
  <c r="F107" i="23"/>
  <c r="O106" i="23"/>
  <c r="N106" i="23"/>
  <c r="G106" i="23"/>
  <c r="F106" i="23"/>
  <c r="O105" i="23"/>
  <c r="N105" i="23"/>
  <c r="G105" i="23"/>
  <c r="F105" i="23"/>
  <c r="O104" i="23"/>
  <c r="N104" i="23"/>
  <c r="G104" i="23"/>
  <c r="F104" i="23"/>
  <c r="O103" i="23"/>
  <c r="N103" i="23"/>
  <c r="G103" i="23"/>
  <c r="F103" i="23"/>
  <c r="O102" i="23"/>
  <c r="G102" i="23"/>
  <c r="O97" i="23"/>
  <c r="N97" i="23"/>
  <c r="G97" i="23"/>
  <c r="F97" i="23"/>
  <c r="O96" i="23"/>
  <c r="N96" i="23"/>
  <c r="G96" i="23"/>
  <c r="F96" i="23"/>
  <c r="O95" i="23"/>
  <c r="N95" i="23"/>
  <c r="G95" i="23"/>
  <c r="F95" i="23"/>
  <c r="O94" i="23"/>
  <c r="N94" i="23"/>
  <c r="G94" i="23"/>
  <c r="F94" i="23"/>
  <c r="O93" i="23"/>
  <c r="N93" i="23"/>
  <c r="G93" i="23"/>
  <c r="F93" i="23"/>
  <c r="O92" i="23"/>
  <c r="N92" i="23"/>
  <c r="G92" i="23"/>
  <c r="F92" i="23"/>
  <c r="O91" i="23"/>
  <c r="N91" i="23"/>
  <c r="G91" i="23"/>
  <c r="F91" i="23"/>
  <c r="O90" i="23"/>
  <c r="N90" i="23"/>
  <c r="G90" i="23"/>
  <c r="F90" i="23"/>
  <c r="O89" i="23"/>
  <c r="N89" i="23"/>
  <c r="G89" i="23"/>
  <c r="F89" i="23"/>
  <c r="O88" i="23"/>
  <c r="N88" i="23"/>
  <c r="G88" i="23"/>
  <c r="F88" i="23"/>
  <c r="O87" i="23"/>
  <c r="N87" i="23"/>
  <c r="G87" i="23"/>
  <c r="F87" i="23"/>
  <c r="O86" i="23"/>
  <c r="N86" i="23"/>
  <c r="G86" i="23"/>
  <c r="F86" i="23"/>
  <c r="O85" i="23"/>
  <c r="N85" i="23"/>
  <c r="G85" i="23"/>
  <c r="F85" i="23"/>
  <c r="O84" i="23"/>
  <c r="N84" i="23"/>
  <c r="G84" i="23"/>
  <c r="F84" i="23"/>
  <c r="O83" i="23"/>
  <c r="N83" i="23"/>
  <c r="G83" i="23"/>
  <c r="F83" i="23"/>
  <c r="O82" i="23"/>
  <c r="N82" i="23"/>
  <c r="G82" i="23"/>
  <c r="F82" i="23"/>
  <c r="O81" i="23"/>
  <c r="N81" i="23"/>
  <c r="G81" i="23"/>
  <c r="F81" i="23"/>
  <c r="O80" i="23"/>
  <c r="N80" i="23"/>
  <c r="G80" i="23"/>
  <c r="F80" i="23"/>
  <c r="O79" i="23"/>
  <c r="N79" i="23"/>
  <c r="G79" i="23"/>
  <c r="F79" i="23"/>
  <c r="O78" i="23"/>
  <c r="G78" i="23"/>
  <c r="O73" i="23"/>
  <c r="N73" i="23"/>
  <c r="G73" i="23"/>
  <c r="F73" i="23"/>
  <c r="O72" i="23"/>
  <c r="N72" i="23"/>
  <c r="G72" i="23"/>
  <c r="F72" i="23"/>
  <c r="O71" i="23"/>
  <c r="N71" i="23"/>
  <c r="G71" i="23"/>
  <c r="F71" i="23"/>
  <c r="O70" i="23"/>
  <c r="N70" i="23"/>
  <c r="G70" i="23"/>
  <c r="F70" i="23"/>
  <c r="O69" i="23"/>
  <c r="N69" i="23"/>
  <c r="G69" i="23"/>
  <c r="F69" i="23"/>
  <c r="O68" i="23"/>
  <c r="N68" i="23"/>
  <c r="G68" i="23"/>
  <c r="F68" i="23"/>
  <c r="O67" i="23"/>
  <c r="N67" i="23"/>
  <c r="G67" i="23"/>
  <c r="F67" i="23"/>
  <c r="O66" i="23"/>
  <c r="N66" i="23"/>
  <c r="G66" i="23"/>
  <c r="F66" i="23"/>
  <c r="O65" i="23"/>
  <c r="N65" i="23"/>
  <c r="G65" i="23"/>
  <c r="F65" i="23"/>
  <c r="O64" i="23"/>
  <c r="N64" i="23"/>
  <c r="G64" i="23"/>
  <c r="F64" i="23"/>
  <c r="O63" i="23"/>
  <c r="N63" i="23"/>
  <c r="G63" i="23"/>
  <c r="F63" i="23"/>
  <c r="O62" i="23"/>
  <c r="N62" i="23"/>
  <c r="G62" i="23"/>
  <c r="F62" i="23"/>
  <c r="O61" i="23"/>
  <c r="N61" i="23"/>
  <c r="G61" i="23"/>
  <c r="F61" i="23"/>
  <c r="O60" i="23"/>
  <c r="N60" i="23"/>
  <c r="G60" i="23"/>
  <c r="F60" i="23"/>
  <c r="O59" i="23"/>
  <c r="N59" i="23"/>
  <c r="G59" i="23"/>
  <c r="F59" i="23"/>
  <c r="O58" i="23"/>
  <c r="N58" i="23"/>
  <c r="G58" i="23"/>
  <c r="F58" i="23"/>
  <c r="O57" i="23"/>
  <c r="N57" i="23"/>
  <c r="G57" i="23"/>
  <c r="F57" i="23"/>
  <c r="O56" i="23"/>
  <c r="N56" i="23"/>
  <c r="G56" i="23"/>
  <c r="F56" i="23"/>
  <c r="O55" i="23"/>
  <c r="N55" i="23"/>
  <c r="G55" i="23"/>
  <c r="H55" i="23" s="1"/>
  <c r="N227" i="18" s="1"/>
  <c r="F55" i="23"/>
  <c r="O54" i="23"/>
  <c r="G54" i="23"/>
  <c r="O49" i="23"/>
  <c r="N49" i="23"/>
  <c r="G49" i="23"/>
  <c r="F49" i="23"/>
  <c r="O48" i="23"/>
  <c r="N48" i="23"/>
  <c r="G48" i="23"/>
  <c r="F48" i="23"/>
  <c r="O47" i="23"/>
  <c r="N47" i="23"/>
  <c r="G47" i="23"/>
  <c r="F47" i="23"/>
  <c r="O46" i="23"/>
  <c r="N46" i="23"/>
  <c r="G46" i="23"/>
  <c r="F46" i="23"/>
  <c r="O45" i="23"/>
  <c r="N45" i="23"/>
  <c r="G45" i="23"/>
  <c r="F45" i="23"/>
  <c r="O44" i="23"/>
  <c r="N44" i="23"/>
  <c r="G44" i="23"/>
  <c r="F44" i="23"/>
  <c r="O43" i="23"/>
  <c r="N43" i="23"/>
  <c r="G43" i="23"/>
  <c r="F43" i="23"/>
  <c r="O42" i="23"/>
  <c r="N42" i="23"/>
  <c r="G42" i="23"/>
  <c r="F42" i="23"/>
  <c r="O41" i="23"/>
  <c r="N41" i="23"/>
  <c r="G41" i="23"/>
  <c r="F41" i="23"/>
  <c r="O40" i="23"/>
  <c r="N40" i="23"/>
  <c r="G40" i="23"/>
  <c r="F40" i="23"/>
  <c r="O39" i="23"/>
  <c r="N39" i="23"/>
  <c r="G39" i="23"/>
  <c r="F39" i="23"/>
  <c r="O38" i="23"/>
  <c r="N38" i="23"/>
  <c r="G38" i="23"/>
  <c r="F38" i="23"/>
  <c r="O37" i="23"/>
  <c r="N37" i="23"/>
  <c r="G37" i="23"/>
  <c r="F37" i="23"/>
  <c r="O36" i="23"/>
  <c r="N36" i="23"/>
  <c r="G36" i="23"/>
  <c r="F36" i="23"/>
  <c r="O35" i="23"/>
  <c r="N35" i="23"/>
  <c r="G35" i="23"/>
  <c r="F35" i="23"/>
  <c r="O34" i="23"/>
  <c r="N34" i="23"/>
  <c r="G34" i="23"/>
  <c r="F34" i="23"/>
  <c r="O33" i="23"/>
  <c r="N33" i="23"/>
  <c r="G33" i="23"/>
  <c r="F33" i="23"/>
  <c r="O32" i="23"/>
  <c r="N32" i="23"/>
  <c r="G32" i="23"/>
  <c r="F32" i="23"/>
  <c r="O31" i="23"/>
  <c r="N31" i="23"/>
  <c r="G31" i="23"/>
  <c r="F31" i="23"/>
  <c r="O30" i="23"/>
  <c r="G30" i="23"/>
  <c r="O25" i="23"/>
  <c r="N25" i="23"/>
  <c r="G25" i="23"/>
  <c r="F25" i="23"/>
  <c r="O24" i="23"/>
  <c r="N24" i="23"/>
  <c r="G24" i="23"/>
  <c r="F24" i="23"/>
  <c r="O23" i="23"/>
  <c r="N23" i="23"/>
  <c r="G23" i="23"/>
  <c r="F23" i="23"/>
  <c r="O22" i="23"/>
  <c r="N22" i="23"/>
  <c r="G22" i="23"/>
  <c r="F22" i="23"/>
  <c r="O21" i="23"/>
  <c r="N21" i="23"/>
  <c r="G21" i="23"/>
  <c r="F21" i="23"/>
  <c r="O20" i="23"/>
  <c r="N20" i="23"/>
  <c r="G20" i="23"/>
  <c r="F20" i="23"/>
  <c r="O19" i="23"/>
  <c r="N19" i="23"/>
  <c r="G19" i="23"/>
  <c r="F19" i="23"/>
  <c r="O18" i="23"/>
  <c r="N18" i="23"/>
  <c r="G18" i="23"/>
  <c r="F18" i="23"/>
  <c r="O17" i="23"/>
  <c r="N17" i="23"/>
  <c r="G17" i="23"/>
  <c r="F17" i="23"/>
  <c r="O16" i="23"/>
  <c r="N16" i="23"/>
  <c r="G16" i="23"/>
  <c r="F16" i="23"/>
  <c r="O15" i="23"/>
  <c r="N15" i="23"/>
  <c r="G15" i="23"/>
  <c r="F15" i="23"/>
  <c r="O14" i="23"/>
  <c r="N14" i="23"/>
  <c r="G14" i="23"/>
  <c r="F14" i="23"/>
  <c r="O13" i="23"/>
  <c r="N13" i="23"/>
  <c r="G13" i="23"/>
  <c r="F13" i="23"/>
  <c r="O12" i="23"/>
  <c r="N12" i="23"/>
  <c r="G12" i="23"/>
  <c r="F12" i="23"/>
  <c r="O11" i="23"/>
  <c r="N11" i="23"/>
  <c r="G11" i="23"/>
  <c r="F11" i="23"/>
  <c r="O10" i="23"/>
  <c r="N10" i="23"/>
  <c r="G10" i="23"/>
  <c r="F10" i="23"/>
  <c r="O9" i="23"/>
  <c r="N9" i="23"/>
  <c r="G9" i="23"/>
  <c r="F9" i="23"/>
  <c r="O8" i="23"/>
  <c r="N8" i="23"/>
  <c r="G8" i="23"/>
  <c r="F8" i="23"/>
  <c r="O7" i="23"/>
  <c r="N7" i="23"/>
  <c r="G7" i="23"/>
  <c r="F7" i="23"/>
  <c r="O6" i="23"/>
  <c r="G6" i="23"/>
  <c r="O577" i="21"/>
  <c r="N577" i="21"/>
  <c r="O576" i="21"/>
  <c r="N576" i="21"/>
  <c r="O575" i="21"/>
  <c r="N575" i="21"/>
  <c r="O574" i="21"/>
  <c r="N574" i="21"/>
  <c r="O573" i="21"/>
  <c r="N573" i="21"/>
  <c r="O572" i="21"/>
  <c r="N572" i="21"/>
  <c r="O571" i="21"/>
  <c r="N571" i="21"/>
  <c r="O570" i="21"/>
  <c r="N570" i="21"/>
  <c r="O569" i="21"/>
  <c r="N569" i="21"/>
  <c r="O568" i="21"/>
  <c r="N568" i="21"/>
  <c r="O567" i="21"/>
  <c r="N567" i="21"/>
  <c r="O566" i="21"/>
  <c r="N566" i="21"/>
  <c r="O565" i="21"/>
  <c r="N565" i="21"/>
  <c r="O564" i="21"/>
  <c r="N564" i="21"/>
  <c r="O563" i="21"/>
  <c r="N563" i="21"/>
  <c r="O562" i="21"/>
  <c r="N562" i="21"/>
  <c r="O561" i="21"/>
  <c r="N561" i="21"/>
  <c r="O560" i="21"/>
  <c r="N560" i="21"/>
  <c r="O559" i="21"/>
  <c r="N559" i="21"/>
  <c r="O558" i="21"/>
  <c r="O553" i="21"/>
  <c r="N553" i="21"/>
  <c r="O552" i="21"/>
  <c r="N552" i="21"/>
  <c r="O551" i="21"/>
  <c r="N551" i="21"/>
  <c r="O550" i="21"/>
  <c r="N550" i="21"/>
  <c r="O549" i="21"/>
  <c r="N549" i="21"/>
  <c r="O548" i="21"/>
  <c r="N548" i="21"/>
  <c r="O547" i="21"/>
  <c r="N547" i="21"/>
  <c r="O546" i="21"/>
  <c r="N546" i="21"/>
  <c r="O545" i="21"/>
  <c r="N545" i="21"/>
  <c r="O544" i="21"/>
  <c r="N544" i="21"/>
  <c r="O543" i="21"/>
  <c r="N543" i="21"/>
  <c r="O542" i="21"/>
  <c r="N542" i="21"/>
  <c r="O541" i="21"/>
  <c r="N541" i="21"/>
  <c r="O540" i="21"/>
  <c r="N540" i="21"/>
  <c r="O539" i="21"/>
  <c r="N539" i="21"/>
  <c r="O538" i="21"/>
  <c r="N538" i="21"/>
  <c r="O537" i="21"/>
  <c r="N537" i="21"/>
  <c r="O536" i="21"/>
  <c r="N536" i="21"/>
  <c r="O535" i="21"/>
  <c r="N535" i="21"/>
  <c r="O534" i="21"/>
  <c r="O529" i="21"/>
  <c r="N529" i="21"/>
  <c r="O528" i="21"/>
  <c r="N528" i="21"/>
  <c r="O527" i="21"/>
  <c r="N527" i="21"/>
  <c r="O526" i="21"/>
  <c r="N526" i="21"/>
  <c r="O525" i="21"/>
  <c r="N525" i="21"/>
  <c r="O524" i="21"/>
  <c r="N524" i="21"/>
  <c r="O523" i="21"/>
  <c r="N523" i="21"/>
  <c r="O522" i="21"/>
  <c r="N522" i="21"/>
  <c r="O521" i="21"/>
  <c r="N521" i="21"/>
  <c r="O520" i="21"/>
  <c r="N520" i="21"/>
  <c r="O519" i="21"/>
  <c r="N519" i="21"/>
  <c r="O518" i="21"/>
  <c r="N518" i="21"/>
  <c r="O517" i="21"/>
  <c r="N517" i="21"/>
  <c r="O516" i="21"/>
  <c r="N516" i="21"/>
  <c r="O515" i="21"/>
  <c r="N515" i="21"/>
  <c r="O514" i="21"/>
  <c r="N514" i="21"/>
  <c r="O513" i="21"/>
  <c r="N513" i="21"/>
  <c r="O512" i="21"/>
  <c r="N512" i="21"/>
  <c r="O511" i="21"/>
  <c r="N511" i="21"/>
  <c r="O510" i="21"/>
  <c r="O505" i="21"/>
  <c r="N505" i="21"/>
  <c r="O504" i="21"/>
  <c r="N504" i="21"/>
  <c r="O503" i="21"/>
  <c r="N503" i="21"/>
  <c r="O502" i="21"/>
  <c r="N502" i="21"/>
  <c r="O501" i="21"/>
  <c r="N501" i="21"/>
  <c r="O500" i="21"/>
  <c r="N500" i="21"/>
  <c r="O499" i="21"/>
  <c r="N499" i="21"/>
  <c r="O498" i="21"/>
  <c r="N498" i="21"/>
  <c r="O497" i="21"/>
  <c r="N497" i="21"/>
  <c r="O496" i="21"/>
  <c r="N496" i="21"/>
  <c r="O495" i="21"/>
  <c r="N495" i="21"/>
  <c r="O494" i="21"/>
  <c r="N494" i="21"/>
  <c r="O493" i="21"/>
  <c r="N493" i="21"/>
  <c r="O492" i="21"/>
  <c r="N492" i="21"/>
  <c r="O491" i="21"/>
  <c r="N491" i="21"/>
  <c r="O490" i="21"/>
  <c r="N490" i="21"/>
  <c r="O489" i="21"/>
  <c r="N489" i="21"/>
  <c r="O488" i="21"/>
  <c r="N488" i="21"/>
  <c r="O487" i="21"/>
  <c r="N487" i="21"/>
  <c r="O486" i="21"/>
  <c r="O481" i="21"/>
  <c r="N481" i="21"/>
  <c r="O480" i="21"/>
  <c r="N480" i="21"/>
  <c r="O479" i="21"/>
  <c r="N479" i="21"/>
  <c r="O478" i="21"/>
  <c r="N478" i="21"/>
  <c r="O477" i="21"/>
  <c r="N477" i="21"/>
  <c r="O476" i="21"/>
  <c r="N476" i="21"/>
  <c r="O475" i="21"/>
  <c r="N475" i="21"/>
  <c r="O474" i="21"/>
  <c r="N474" i="21"/>
  <c r="O473" i="21"/>
  <c r="N473" i="21"/>
  <c r="O472" i="21"/>
  <c r="N472" i="21"/>
  <c r="O471" i="21"/>
  <c r="N471" i="21"/>
  <c r="O470" i="21"/>
  <c r="N470" i="21"/>
  <c r="O469" i="21"/>
  <c r="N469" i="21"/>
  <c r="O468" i="21"/>
  <c r="N468" i="21"/>
  <c r="O467" i="21"/>
  <c r="N467" i="21"/>
  <c r="O466" i="21"/>
  <c r="N466" i="21"/>
  <c r="O465" i="21"/>
  <c r="N465" i="21"/>
  <c r="O464" i="21"/>
  <c r="N464" i="21"/>
  <c r="O463" i="21"/>
  <c r="N463" i="21"/>
  <c r="O462" i="21"/>
  <c r="O457" i="21"/>
  <c r="N457" i="21"/>
  <c r="O456" i="21"/>
  <c r="N456" i="21"/>
  <c r="O455" i="21"/>
  <c r="N455" i="21"/>
  <c r="O454" i="21"/>
  <c r="N454" i="21"/>
  <c r="O453" i="21"/>
  <c r="N453" i="21"/>
  <c r="O452" i="21"/>
  <c r="N452" i="21"/>
  <c r="O451" i="21"/>
  <c r="N451" i="21"/>
  <c r="O450" i="21"/>
  <c r="N450" i="21"/>
  <c r="O449" i="21"/>
  <c r="N449" i="21"/>
  <c r="O448" i="21"/>
  <c r="N448" i="21"/>
  <c r="O447" i="21"/>
  <c r="N447" i="21"/>
  <c r="O446" i="21"/>
  <c r="N446" i="21"/>
  <c r="O445" i="21"/>
  <c r="N445" i="21"/>
  <c r="O444" i="21"/>
  <c r="N444" i="21"/>
  <c r="O443" i="21"/>
  <c r="N443" i="21"/>
  <c r="O442" i="21"/>
  <c r="N442" i="21"/>
  <c r="O441" i="21"/>
  <c r="N441" i="21"/>
  <c r="O440" i="21"/>
  <c r="N440" i="21"/>
  <c r="O439" i="21"/>
  <c r="N439" i="21"/>
  <c r="O438" i="21"/>
  <c r="O433" i="21"/>
  <c r="N433" i="21"/>
  <c r="O432" i="21"/>
  <c r="N432" i="21"/>
  <c r="O431" i="21"/>
  <c r="N431" i="21"/>
  <c r="O430" i="21"/>
  <c r="N430" i="21"/>
  <c r="O429" i="21"/>
  <c r="N429" i="21"/>
  <c r="O428" i="21"/>
  <c r="N428" i="21"/>
  <c r="O427" i="21"/>
  <c r="N427" i="21"/>
  <c r="O426" i="21"/>
  <c r="N426" i="21"/>
  <c r="O425" i="21"/>
  <c r="N425" i="21"/>
  <c r="O424" i="21"/>
  <c r="N424" i="21"/>
  <c r="O423" i="21"/>
  <c r="N423" i="21"/>
  <c r="O422" i="21"/>
  <c r="N422" i="21"/>
  <c r="O421" i="21"/>
  <c r="N421" i="21"/>
  <c r="O420" i="21"/>
  <c r="N420" i="21"/>
  <c r="O419" i="21"/>
  <c r="N419" i="21"/>
  <c r="O418" i="21"/>
  <c r="N418" i="21"/>
  <c r="O417" i="21"/>
  <c r="N417" i="21"/>
  <c r="O416" i="21"/>
  <c r="N416" i="21"/>
  <c r="O415" i="21"/>
  <c r="N415" i="21"/>
  <c r="O414" i="21"/>
  <c r="O409" i="21"/>
  <c r="N409" i="21"/>
  <c r="O408" i="21"/>
  <c r="N408" i="21"/>
  <c r="O407" i="21"/>
  <c r="N407" i="21"/>
  <c r="O406" i="21"/>
  <c r="N406" i="21"/>
  <c r="O405" i="21"/>
  <c r="N405" i="21"/>
  <c r="O404" i="21"/>
  <c r="N404" i="21"/>
  <c r="O403" i="21"/>
  <c r="N403" i="21"/>
  <c r="O402" i="21"/>
  <c r="N402" i="21"/>
  <c r="O401" i="21"/>
  <c r="N401" i="21"/>
  <c r="O400" i="21"/>
  <c r="N400" i="21"/>
  <c r="O399" i="21"/>
  <c r="N399" i="21"/>
  <c r="O398" i="21"/>
  <c r="N398" i="21"/>
  <c r="O397" i="21"/>
  <c r="N397" i="21"/>
  <c r="O396" i="21"/>
  <c r="N396" i="21"/>
  <c r="O395" i="21"/>
  <c r="N395" i="21"/>
  <c r="O394" i="21"/>
  <c r="N394" i="21"/>
  <c r="O393" i="21"/>
  <c r="N393" i="21"/>
  <c r="O392" i="21"/>
  <c r="N392" i="21"/>
  <c r="O391" i="21"/>
  <c r="N391" i="21"/>
  <c r="O390" i="21"/>
  <c r="O385" i="21"/>
  <c r="N385" i="21"/>
  <c r="O384" i="21"/>
  <c r="N384" i="21"/>
  <c r="O383" i="21"/>
  <c r="N383" i="21"/>
  <c r="O382" i="21"/>
  <c r="N382" i="21"/>
  <c r="O381" i="21"/>
  <c r="N381" i="21"/>
  <c r="O380" i="21"/>
  <c r="N380" i="21"/>
  <c r="O379" i="21"/>
  <c r="N379" i="21"/>
  <c r="O378" i="21"/>
  <c r="N378" i="21"/>
  <c r="O377" i="21"/>
  <c r="N377" i="21"/>
  <c r="O376" i="21"/>
  <c r="N376" i="21"/>
  <c r="O375" i="21"/>
  <c r="N375" i="21"/>
  <c r="O374" i="21"/>
  <c r="N374" i="21"/>
  <c r="O373" i="21"/>
  <c r="N373" i="21"/>
  <c r="O372" i="21"/>
  <c r="N372" i="21"/>
  <c r="O371" i="21"/>
  <c r="N371" i="21"/>
  <c r="O370" i="21"/>
  <c r="N370" i="21"/>
  <c r="O369" i="21"/>
  <c r="N369" i="21"/>
  <c r="O368" i="21"/>
  <c r="N368" i="21"/>
  <c r="O367" i="21"/>
  <c r="N367" i="21"/>
  <c r="O366" i="21"/>
  <c r="O361" i="21"/>
  <c r="N361" i="21"/>
  <c r="O360" i="21"/>
  <c r="N360" i="21"/>
  <c r="O359" i="21"/>
  <c r="N359" i="21"/>
  <c r="O358" i="21"/>
  <c r="N358" i="21"/>
  <c r="O357" i="21"/>
  <c r="N357" i="21"/>
  <c r="O356" i="21"/>
  <c r="N356" i="21"/>
  <c r="O355" i="21"/>
  <c r="N355" i="21"/>
  <c r="O354" i="21"/>
  <c r="N354" i="21"/>
  <c r="O353" i="21"/>
  <c r="N353" i="21"/>
  <c r="O352" i="21"/>
  <c r="N352" i="21"/>
  <c r="O351" i="21"/>
  <c r="N351" i="21"/>
  <c r="O350" i="21"/>
  <c r="N350" i="21"/>
  <c r="O349" i="21"/>
  <c r="N349" i="21"/>
  <c r="O348" i="21"/>
  <c r="N348" i="21"/>
  <c r="O347" i="21"/>
  <c r="N347" i="21"/>
  <c r="O346" i="21"/>
  <c r="N346" i="21"/>
  <c r="O345" i="21"/>
  <c r="N345" i="21"/>
  <c r="O344" i="21"/>
  <c r="N344" i="21"/>
  <c r="O343" i="21"/>
  <c r="N343" i="21"/>
  <c r="O342" i="21"/>
  <c r="O337" i="21"/>
  <c r="N337" i="21"/>
  <c r="O336" i="21"/>
  <c r="N336" i="21"/>
  <c r="O335" i="21"/>
  <c r="N335" i="21"/>
  <c r="O334" i="21"/>
  <c r="N334" i="21"/>
  <c r="O333" i="21"/>
  <c r="N333" i="21"/>
  <c r="O332" i="21"/>
  <c r="N332" i="21"/>
  <c r="O331" i="21"/>
  <c r="N331" i="21"/>
  <c r="O330" i="21"/>
  <c r="N330" i="21"/>
  <c r="O329" i="21"/>
  <c r="N329" i="21"/>
  <c r="O328" i="21"/>
  <c r="N328" i="21"/>
  <c r="O327" i="21"/>
  <c r="N327" i="21"/>
  <c r="O326" i="21"/>
  <c r="N326" i="21"/>
  <c r="O325" i="21"/>
  <c r="N325" i="21"/>
  <c r="O324" i="21"/>
  <c r="N324" i="21"/>
  <c r="O323" i="21"/>
  <c r="N323" i="21"/>
  <c r="O322" i="21"/>
  <c r="N322" i="21"/>
  <c r="O321" i="21"/>
  <c r="N321" i="21"/>
  <c r="O320" i="21"/>
  <c r="N320" i="21"/>
  <c r="O319" i="21"/>
  <c r="N319" i="21"/>
  <c r="O318" i="21"/>
  <c r="O313" i="21"/>
  <c r="N313" i="21"/>
  <c r="O312" i="21"/>
  <c r="N312" i="21"/>
  <c r="O311" i="21"/>
  <c r="N311" i="21"/>
  <c r="O310" i="21"/>
  <c r="N310" i="21"/>
  <c r="O309" i="21"/>
  <c r="N309" i="21"/>
  <c r="O308" i="21"/>
  <c r="N308" i="21"/>
  <c r="O307" i="21"/>
  <c r="N307" i="21"/>
  <c r="O306" i="21"/>
  <c r="N306" i="21"/>
  <c r="O305" i="21"/>
  <c r="N305" i="21"/>
  <c r="O304" i="21"/>
  <c r="N304" i="21"/>
  <c r="O303" i="21"/>
  <c r="N303" i="21"/>
  <c r="O302" i="21"/>
  <c r="N302" i="21"/>
  <c r="O301" i="21"/>
  <c r="N301" i="21"/>
  <c r="O300" i="21"/>
  <c r="N300" i="21"/>
  <c r="O299" i="21"/>
  <c r="N299" i="21"/>
  <c r="O298" i="21"/>
  <c r="N298" i="21"/>
  <c r="O297" i="21"/>
  <c r="N297" i="21"/>
  <c r="O296" i="21"/>
  <c r="N296" i="21"/>
  <c r="O295" i="21"/>
  <c r="N295" i="21"/>
  <c r="O294" i="21"/>
  <c r="O289" i="21"/>
  <c r="N289" i="21"/>
  <c r="O288" i="21"/>
  <c r="N288" i="21"/>
  <c r="O287" i="21"/>
  <c r="N287" i="21"/>
  <c r="O286" i="21"/>
  <c r="N286" i="21"/>
  <c r="O285" i="21"/>
  <c r="N285" i="21"/>
  <c r="O284" i="21"/>
  <c r="N284" i="21"/>
  <c r="O283" i="21"/>
  <c r="N283" i="21"/>
  <c r="O282" i="21"/>
  <c r="N282" i="21"/>
  <c r="O281" i="21"/>
  <c r="N281" i="21"/>
  <c r="O280" i="21"/>
  <c r="N280" i="21"/>
  <c r="O279" i="21"/>
  <c r="N279" i="21"/>
  <c r="O278" i="21"/>
  <c r="N278" i="21"/>
  <c r="O277" i="21"/>
  <c r="N277" i="21"/>
  <c r="O276" i="21"/>
  <c r="N276" i="21"/>
  <c r="O275" i="21"/>
  <c r="N275" i="21"/>
  <c r="O274" i="21"/>
  <c r="N274" i="21"/>
  <c r="O273" i="21"/>
  <c r="N273" i="21"/>
  <c r="O272" i="21"/>
  <c r="N272" i="21"/>
  <c r="O271" i="21"/>
  <c r="N271" i="21"/>
  <c r="O270" i="21"/>
  <c r="O265" i="21"/>
  <c r="N265" i="21"/>
  <c r="O264" i="21"/>
  <c r="N264" i="21"/>
  <c r="O263" i="21"/>
  <c r="N263" i="21"/>
  <c r="O262" i="21"/>
  <c r="N262" i="21"/>
  <c r="O261" i="21"/>
  <c r="N261" i="21"/>
  <c r="O260" i="21"/>
  <c r="N260" i="21"/>
  <c r="O259" i="21"/>
  <c r="N259" i="21"/>
  <c r="O258" i="21"/>
  <c r="N258" i="21"/>
  <c r="O257" i="21"/>
  <c r="N257" i="21"/>
  <c r="O256" i="21"/>
  <c r="N256" i="21"/>
  <c r="O255" i="21"/>
  <c r="N255" i="21"/>
  <c r="O254" i="21"/>
  <c r="N254" i="21"/>
  <c r="O253" i="21"/>
  <c r="N253" i="21"/>
  <c r="O252" i="21"/>
  <c r="N252" i="21"/>
  <c r="O251" i="21"/>
  <c r="N251" i="21"/>
  <c r="O250" i="21"/>
  <c r="N250" i="21"/>
  <c r="O249" i="21"/>
  <c r="N249" i="21"/>
  <c r="O248" i="21"/>
  <c r="N248" i="21"/>
  <c r="O247" i="21"/>
  <c r="N247" i="21"/>
  <c r="O246" i="21"/>
  <c r="O241" i="21"/>
  <c r="N241" i="21"/>
  <c r="O240" i="21"/>
  <c r="N240" i="21"/>
  <c r="O239" i="21"/>
  <c r="N239" i="21"/>
  <c r="O238" i="21"/>
  <c r="N238" i="21"/>
  <c r="O237" i="21"/>
  <c r="N237" i="21"/>
  <c r="O236" i="21"/>
  <c r="N236" i="21"/>
  <c r="O235" i="21"/>
  <c r="N235" i="21"/>
  <c r="O234" i="21"/>
  <c r="N234" i="21"/>
  <c r="O233" i="21"/>
  <c r="N233" i="21"/>
  <c r="O232" i="21"/>
  <c r="N232" i="21"/>
  <c r="O231" i="21"/>
  <c r="N231" i="21"/>
  <c r="O230" i="21"/>
  <c r="N230" i="21"/>
  <c r="O229" i="21"/>
  <c r="N229" i="21"/>
  <c r="O228" i="21"/>
  <c r="N228" i="21"/>
  <c r="O227" i="21"/>
  <c r="N227" i="21"/>
  <c r="O226" i="21"/>
  <c r="N226" i="21"/>
  <c r="O225" i="21"/>
  <c r="N225" i="21"/>
  <c r="O224" i="21"/>
  <c r="N224" i="21"/>
  <c r="O223" i="21"/>
  <c r="N223" i="21"/>
  <c r="O222" i="21"/>
  <c r="O217" i="21"/>
  <c r="N217" i="21"/>
  <c r="O216" i="21"/>
  <c r="N216" i="21"/>
  <c r="O215" i="21"/>
  <c r="N215" i="21"/>
  <c r="O214" i="21"/>
  <c r="N214" i="21"/>
  <c r="O213" i="21"/>
  <c r="N213" i="21"/>
  <c r="O212" i="21"/>
  <c r="N212" i="21"/>
  <c r="O211" i="21"/>
  <c r="N211" i="21"/>
  <c r="O210" i="21"/>
  <c r="N210" i="21"/>
  <c r="O209" i="21"/>
  <c r="N209" i="21"/>
  <c r="O208" i="21"/>
  <c r="N208" i="21"/>
  <c r="O207" i="21"/>
  <c r="N207" i="21"/>
  <c r="O206" i="21"/>
  <c r="N206" i="21"/>
  <c r="O205" i="21"/>
  <c r="N205" i="21"/>
  <c r="O204" i="21"/>
  <c r="N204" i="21"/>
  <c r="O203" i="21"/>
  <c r="N203" i="21"/>
  <c r="O202" i="21"/>
  <c r="N202" i="21"/>
  <c r="O201" i="21"/>
  <c r="N201" i="21"/>
  <c r="O200" i="21"/>
  <c r="N200" i="21"/>
  <c r="O199" i="21"/>
  <c r="N199" i="21"/>
  <c r="O198" i="21"/>
  <c r="O193" i="21"/>
  <c r="N193" i="21"/>
  <c r="O192" i="21"/>
  <c r="N192" i="21"/>
  <c r="O191" i="21"/>
  <c r="N191" i="21"/>
  <c r="O190" i="21"/>
  <c r="N190" i="21"/>
  <c r="O189" i="21"/>
  <c r="N189" i="21"/>
  <c r="O188" i="21"/>
  <c r="N188" i="21"/>
  <c r="O187" i="21"/>
  <c r="N187" i="21"/>
  <c r="O186" i="21"/>
  <c r="N186" i="21"/>
  <c r="O185" i="21"/>
  <c r="N185" i="21"/>
  <c r="O184" i="21"/>
  <c r="N184" i="21"/>
  <c r="O183" i="21"/>
  <c r="N183" i="21"/>
  <c r="O182" i="21"/>
  <c r="N182" i="21"/>
  <c r="O181" i="21"/>
  <c r="N181" i="21"/>
  <c r="O180" i="21"/>
  <c r="N180" i="21"/>
  <c r="O179" i="21"/>
  <c r="N179" i="21"/>
  <c r="O178" i="21"/>
  <c r="N178" i="21"/>
  <c r="O177" i="21"/>
  <c r="N177" i="21"/>
  <c r="O176" i="21"/>
  <c r="N176" i="21"/>
  <c r="O175" i="21"/>
  <c r="N175" i="21"/>
  <c r="O174" i="21"/>
  <c r="O169" i="21"/>
  <c r="N169" i="21"/>
  <c r="O168" i="21"/>
  <c r="N168" i="21"/>
  <c r="O167" i="21"/>
  <c r="N167" i="21"/>
  <c r="O166" i="21"/>
  <c r="N166" i="21"/>
  <c r="O165" i="21"/>
  <c r="N165" i="21"/>
  <c r="O164" i="21"/>
  <c r="N164" i="21"/>
  <c r="O163" i="21"/>
  <c r="N163" i="21"/>
  <c r="O162" i="21"/>
  <c r="N162" i="21"/>
  <c r="O161" i="21"/>
  <c r="N161" i="21"/>
  <c r="O160" i="21"/>
  <c r="N160" i="21"/>
  <c r="O159" i="21"/>
  <c r="N159" i="21"/>
  <c r="O158" i="21"/>
  <c r="N158" i="21"/>
  <c r="O157" i="21"/>
  <c r="N157" i="21"/>
  <c r="O156" i="21"/>
  <c r="N156" i="21"/>
  <c r="O155" i="21"/>
  <c r="N155" i="21"/>
  <c r="O154" i="21"/>
  <c r="N154" i="21"/>
  <c r="O153" i="21"/>
  <c r="N153" i="21"/>
  <c r="O152" i="21"/>
  <c r="N152" i="21"/>
  <c r="O151" i="21"/>
  <c r="N151" i="21"/>
  <c r="O150" i="21"/>
  <c r="O145" i="21"/>
  <c r="N145" i="21"/>
  <c r="O144" i="21"/>
  <c r="N144" i="21"/>
  <c r="O143" i="21"/>
  <c r="N143" i="21"/>
  <c r="O142" i="21"/>
  <c r="N142" i="21"/>
  <c r="O141" i="21"/>
  <c r="N141" i="21"/>
  <c r="O140" i="21"/>
  <c r="N140" i="21"/>
  <c r="O139" i="21"/>
  <c r="N139" i="21"/>
  <c r="O138" i="21"/>
  <c r="N138" i="21"/>
  <c r="O137" i="21"/>
  <c r="N137" i="21"/>
  <c r="O136" i="21"/>
  <c r="N136" i="21"/>
  <c r="O135" i="21"/>
  <c r="N135" i="21"/>
  <c r="O134" i="21"/>
  <c r="N134" i="21"/>
  <c r="O133" i="21"/>
  <c r="N133" i="21"/>
  <c r="O132" i="21"/>
  <c r="N132" i="21"/>
  <c r="O131" i="21"/>
  <c r="N131" i="21"/>
  <c r="O130" i="21"/>
  <c r="N130" i="21"/>
  <c r="O129" i="21"/>
  <c r="N129" i="21"/>
  <c r="O128" i="21"/>
  <c r="N128" i="21"/>
  <c r="O127" i="21"/>
  <c r="N127" i="21"/>
  <c r="O126" i="21"/>
  <c r="O121" i="21"/>
  <c r="N121" i="21"/>
  <c r="O120" i="21"/>
  <c r="N120" i="21"/>
  <c r="O119" i="21"/>
  <c r="N119" i="21"/>
  <c r="O118" i="21"/>
  <c r="N118" i="21"/>
  <c r="O117" i="21"/>
  <c r="N117" i="21"/>
  <c r="O116" i="21"/>
  <c r="N116" i="21"/>
  <c r="O115" i="21"/>
  <c r="N115" i="21"/>
  <c r="O114" i="21"/>
  <c r="N114" i="21"/>
  <c r="O113" i="21"/>
  <c r="N113" i="21"/>
  <c r="O112" i="21"/>
  <c r="N112" i="21"/>
  <c r="O111" i="21"/>
  <c r="N111" i="21"/>
  <c r="O110" i="21"/>
  <c r="N110" i="21"/>
  <c r="O109" i="21"/>
  <c r="N109" i="21"/>
  <c r="O108" i="21"/>
  <c r="N108" i="21"/>
  <c r="O107" i="21"/>
  <c r="N107" i="21"/>
  <c r="O106" i="21"/>
  <c r="N106" i="21"/>
  <c r="O105" i="21"/>
  <c r="N105" i="21"/>
  <c r="O104" i="21"/>
  <c r="N104" i="21"/>
  <c r="O103" i="21"/>
  <c r="N103" i="21"/>
  <c r="O102" i="21"/>
  <c r="O97" i="21"/>
  <c r="N97" i="21"/>
  <c r="O96" i="21"/>
  <c r="N96" i="21"/>
  <c r="O95" i="21"/>
  <c r="N95" i="21"/>
  <c r="O94" i="21"/>
  <c r="N94" i="21"/>
  <c r="O93" i="21"/>
  <c r="N93" i="21"/>
  <c r="O92" i="21"/>
  <c r="N92" i="21"/>
  <c r="O91" i="21"/>
  <c r="N91" i="21"/>
  <c r="O90" i="21"/>
  <c r="N90" i="21"/>
  <c r="O89" i="21"/>
  <c r="N89" i="21"/>
  <c r="O88" i="21"/>
  <c r="N88" i="21"/>
  <c r="O87" i="21"/>
  <c r="N87" i="21"/>
  <c r="O86" i="21"/>
  <c r="N86" i="21"/>
  <c r="O85" i="21"/>
  <c r="N85" i="21"/>
  <c r="O84" i="21"/>
  <c r="N84" i="21"/>
  <c r="O83" i="21"/>
  <c r="N83" i="21"/>
  <c r="O82" i="21"/>
  <c r="N82" i="21"/>
  <c r="O81" i="21"/>
  <c r="N81" i="21"/>
  <c r="O80" i="21"/>
  <c r="N80" i="21"/>
  <c r="O79" i="21"/>
  <c r="N79" i="21"/>
  <c r="O78" i="21"/>
  <c r="O73" i="21"/>
  <c r="N73" i="21"/>
  <c r="O72" i="21"/>
  <c r="N72" i="21"/>
  <c r="O71" i="21"/>
  <c r="N71" i="21"/>
  <c r="O70" i="21"/>
  <c r="N70" i="21"/>
  <c r="O69" i="21"/>
  <c r="N69" i="21"/>
  <c r="O68" i="21"/>
  <c r="N68" i="21"/>
  <c r="O67" i="21"/>
  <c r="N67" i="21"/>
  <c r="O66" i="21"/>
  <c r="N66" i="21"/>
  <c r="O65" i="21"/>
  <c r="N65" i="21"/>
  <c r="O64" i="21"/>
  <c r="N64" i="21"/>
  <c r="O63" i="21"/>
  <c r="N63" i="21"/>
  <c r="O62" i="21"/>
  <c r="N62" i="21"/>
  <c r="O61" i="21"/>
  <c r="N61" i="21"/>
  <c r="O60" i="21"/>
  <c r="N60" i="21"/>
  <c r="O59" i="21"/>
  <c r="N59" i="21"/>
  <c r="O58" i="21"/>
  <c r="N58" i="21"/>
  <c r="O57" i="21"/>
  <c r="N57" i="21"/>
  <c r="O56" i="21"/>
  <c r="N56" i="21"/>
  <c r="O55" i="21"/>
  <c r="N55" i="21"/>
  <c r="O54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F577" i="21"/>
  <c r="F576" i="21"/>
  <c r="F575" i="21"/>
  <c r="F574" i="21"/>
  <c r="F573" i="21"/>
  <c r="F572" i="21"/>
  <c r="F571" i="21"/>
  <c r="F570" i="21"/>
  <c r="F569" i="21"/>
  <c r="F568" i="21"/>
  <c r="F567" i="21"/>
  <c r="F566" i="21"/>
  <c r="F565" i="21"/>
  <c r="F564" i="21"/>
  <c r="F563" i="21"/>
  <c r="F562" i="21"/>
  <c r="F561" i="21"/>
  <c r="F560" i="21"/>
  <c r="F559" i="21"/>
  <c r="F553" i="21"/>
  <c r="F552" i="21"/>
  <c r="F551" i="21"/>
  <c r="F550" i="21"/>
  <c r="F549" i="21"/>
  <c r="F548" i="21"/>
  <c r="F547" i="21"/>
  <c r="F546" i="21"/>
  <c r="F545" i="21"/>
  <c r="F544" i="21"/>
  <c r="F543" i="21"/>
  <c r="F542" i="21"/>
  <c r="F541" i="21"/>
  <c r="F540" i="21"/>
  <c r="F539" i="21"/>
  <c r="F538" i="21"/>
  <c r="F537" i="21"/>
  <c r="F536" i="21"/>
  <c r="F535" i="21"/>
  <c r="F529" i="21"/>
  <c r="F528" i="21"/>
  <c r="F527" i="21"/>
  <c r="F526" i="21"/>
  <c r="F525" i="21"/>
  <c r="F524" i="21"/>
  <c r="F523" i="21"/>
  <c r="F522" i="21"/>
  <c r="F521" i="21"/>
  <c r="F520" i="21"/>
  <c r="F519" i="21"/>
  <c r="F518" i="21"/>
  <c r="F517" i="21"/>
  <c r="F516" i="21"/>
  <c r="F515" i="21"/>
  <c r="F514" i="21"/>
  <c r="F513" i="21"/>
  <c r="F512" i="21"/>
  <c r="F511" i="21"/>
  <c r="F505" i="21"/>
  <c r="F504" i="21"/>
  <c r="F503" i="21"/>
  <c r="F502" i="21"/>
  <c r="F501" i="21"/>
  <c r="F500" i="21"/>
  <c r="F499" i="21"/>
  <c r="F498" i="21"/>
  <c r="F497" i="21"/>
  <c r="F496" i="21"/>
  <c r="F495" i="21"/>
  <c r="F494" i="21"/>
  <c r="F493" i="21"/>
  <c r="F492" i="21"/>
  <c r="F491" i="21"/>
  <c r="F490" i="21"/>
  <c r="F489" i="21"/>
  <c r="F488" i="21"/>
  <c r="F487" i="21"/>
  <c r="F481" i="21"/>
  <c r="F480" i="21"/>
  <c r="F479" i="21"/>
  <c r="F478" i="21"/>
  <c r="F477" i="21"/>
  <c r="F476" i="21"/>
  <c r="F475" i="21"/>
  <c r="F474" i="21"/>
  <c r="F473" i="21"/>
  <c r="F472" i="21"/>
  <c r="F471" i="21"/>
  <c r="F470" i="21"/>
  <c r="F469" i="21"/>
  <c r="F468" i="21"/>
  <c r="F467" i="21"/>
  <c r="F466" i="21"/>
  <c r="F465" i="21"/>
  <c r="F464" i="21"/>
  <c r="F463" i="21"/>
  <c r="F457" i="21"/>
  <c r="F456" i="21"/>
  <c r="F455" i="21"/>
  <c r="F454" i="21"/>
  <c r="F453" i="21"/>
  <c r="F452" i="21"/>
  <c r="F451" i="21"/>
  <c r="F450" i="21"/>
  <c r="F449" i="21"/>
  <c r="F448" i="21"/>
  <c r="F447" i="21"/>
  <c r="F446" i="21"/>
  <c r="F445" i="21"/>
  <c r="F444" i="21"/>
  <c r="F443" i="21"/>
  <c r="F442" i="21"/>
  <c r="F441" i="21"/>
  <c r="F440" i="21"/>
  <c r="F439" i="21"/>
  <c r="F433" i="21"/>
  <c r="F432" i="21"/>
  <c r="F431" i="21"/>
  <c r="F430" i="21"/>
  <c r="F429" i="21"/>
  <c r="F428" i="21"/>
  <c r="F427" i="21"/>
  <c r="F426" i="21"/>
  <c r="F425" i="21"/>
  <c r="F424" i="21"/>
  <c r="F423" i="21"/>
  <c r="F422" i="21"/>
  <c r="F421" i="21"/>
  <c r="F420" i="21"/>
  <c r="F419" i="21"/>
  <c r="F418" i="21"/>
  <c r="F417" i="21"/>
  <c r="F416" i="21"/>
  <c r="F415" i="21"/>
  <c r="F409" i="21"/>
  <c r="F408" i="21"/>
  <c r="F407" i="21"/>
  <c r="F406" i="21"/>
  <c r="F405" i="21"/>
  <c r="F404" i="21"/>
  <c r="F403" i="21"/>
  <c r="F402" i="21"/>
  <c r="F401" i="21"/>
  <c r="F400" i="21"/>
  <c r="F399" i="21"/>
  <c r="F398" i="21"/>
  <c r="F397" i="21"/>
  <c r="F396" i="21"/>
  <c r="F395" i="21"/>
  <c r="F394" i="21"/>
  <c r="F393" i="21"/>
  <c r="F392" i="21"/>
  <c r="F391" i="21"/>
  <c r="F385" i="21"/>
  <c r="F384" i="21"/>
  <c r="F383" i="21"/>
  <c r="F382" i="21"/>
  <c r="F381" i="21"/>
  <c r="F380" i="21"/>
  <c r="F379" i="21"/>
  <c r="F378" i="21"/>
  <c r="F377" i="21"/>
  <c r="F376" i="21"/>
  <c r="F375" i="21"/>
  <c r="F374" i="21"/>
  <c r="F373" i="21"/>
  <c r="F372" i="21"/>
  <c r="F371" i="21"/>
  <c r="F370" i="21"/>
  <c r="F369" i="21"/>
  <c r="F368" i="21"/>
  <c r="F367" i="21"/>
  <c r="F361" i="21"/>
  <c r="F360" i="21"/>
  <c r="F359" i="21"/>
  <c r="F358" i="21"/>
  <c r="F357" i="21"/>
  <c r="F356" i="21"/>
  <c r="F355" i="21"/>
  <c r="F354" i="21"/>
  <c r="F353" i="21"/>
  <c r="F352" i="21"/>
  <c r="F351" i="21"/>
  <c r="F350" i="21"/>
  <c r="F349" i="21"/>
  <c r="F348" i="21"/>
  <c r="F347" i="21"/>
  <c r="F346" i="21"/>
  <c r="F345" i="21"/>
  <c r="F344" i="21"/>
  <c r="F343" i="21"/>
  <c r="F337" i="21"/>
  <c r="F336" i="21"/>
  <c r="F335" i="21"/>
  <c r="F334" i="21"/>
  <c r="F333" i="21"/>
  <c r="F332" i="21"/>
  <c r="F331" i="21"/>
  <c r="F330" i="21"/>
  <c r="F329" i="21"/>
  <c r="F328" i="21"/>
  <c r="F327" i="21"/>
  <c r="F326" i="21"/>
  <c r="F325" i="21"/>
  <c r="F324" i="21"/>
  <c r="F323" i="21"/>
  <c r="F322" i="21"/>
  <c r="F321" i="21"/>
  <c r="F320" i="21"/>
  <c r="F319" i="21"/>
  <c r="F313" i="21"/>
  <c r="F312" i="21"/>
  <c r="F311" i="21"/>
  <c r="F310" i="21"/>
  <c r="F309" i="21"/>
  <c r="F308" i="21"/>
  <c r="F307" i="21"/>
  <c r="F306" i="21"/>
  <c r="F305" i="21"/>
  <c r="F304" i="21"/>
  <c r="F303" i="21"/>
  <c r="F302" i="21"/>
  <c r="F301" i="21"/>
  <c r="F300" i="21"/>
  <c r="F299" i="21"/>
  <c r="F298" i="21"/>
  <c r="F297" i="21"/>
  <c r="F296" i="21"/>
  <c r="F295" i="21"/>
  <c r="F289" i="21"/>
  <c r="F288" i="21"/>
  <c r="F287" i="21"/>
  <c r="F286" i="21"/>
  <c r="F285" i="21"/>
  <c r="F284" i="21"/>
  <c r="F283" i="21"/>
  <c r="F282" i="21"/>
  <c r="F281" i="21"/>
  <c r="F280" i="21"/>
  <c r="F279" i="21"/>
  <c r="F278" i="21"/>
  <c r="F277" i="21"/>
  <c r="F276" i="21"/>
  <c r="F275" i="21"/>
  <c r="F274" i="21"/>
  <c r="F273" i="21"/>
  <c r="F272" i="21"/>
  <c r="F271" i="21"/>
  <c r="F265" i="21"/>
  <c r="F264" i="21"/>
  <c r="F263" i="21"/>
  <c r="F262" i="21"/>
  <c r="F261" i="21"/>
  <c r="F260" i="21"/>
  <c r="F259" i="21"/>
  <c r="F258" i="21"/>
  <c r="F257" i="21"/>
  <c r="F256" i="21"/>
  <c r="F255" i="21"/>
  <c r="F254" i="21"/>
  <c r="F253" i="21"/>
  <c r="F252" i="21"/>
  <c r="F251" i="21"/>
  <c r="F250" i="21"/>
  <c r="F249" i="21"/>
  <c r="F248" i="21"/>
  <c r="F247" i="21"/>
  <c r="F241" i="21"/>
  <c r="F240" i="21"/>
  <c r="F239" i="21"/>
  <c r="F238" i="21"/>
  <c r="F237" i="21"/>
  <c r="F236" i="21"/>
  <c r="F235" i="21"/>
  <c r="F234" i="21"/>
  <c r="F233" i="21"/>
  <c r="F232" i="21"/>
  <c r="F231" i="21"/>
  <c r="F230" i="21"/>
  <c r="F229" i="21"/>
  <c r="F228" i="21"/>
  <c r="F227" i="21"/>
  <c r="F226" i="21"/>
  <c r="F225" i="21"/>
  <c r="F224" i="21"/>
  <c r="F223" i="21"/>
  <c r="F217" i="21"/>
  <c r="F216" i="21"/>
  <c r="F215" i="21"/>
  <c r="F214" i="21"/>
  <c r="F213" i="21"/>
  <c r="F212" i="21"/>
  <c r="F211" i="21"/>
  <c r="F210" i="21"/>
  <c r="F209" i="21"/>
  <c r="F208" i="21"/>
  <c r="F207" i="21"/>
  <c r="F206" i="21"/>
  <c r="F205" i="21"/>
  <c r="F204" i="21"/>
  <c r="F203" i="21"/>
  <c r="F202" i="21"/>
  <c r="F201" i="21"/>
  <c r="F200" i="21"/>
  <c r="F199" i="21"/>
  <c r="F193" i="21"/>
  <c r="F192" i="21"/>
  <c r="F191" i="21"/>
  <c r="F190" i="21"/>
  <c r="F189" i="21"/>
  <c r="F188" i="21"/>
  <c r="F187" i="21"/>
  <c r="F186" i="21"/>
  <c r="F185" i="21"/>
  <c r="F184" i="21"/>
  <c r="F183" i="21"/>
  <c r="F182" i="21"/>
  <c r="F181" i="21"/>
  <c r="F180" i="21"/>
  <c r="F179" i="21"/>
  <c r="F178" i="21"/>
  <c r="F177" i="21"/>
  <c r="F176" i="21"/>
  <c r="F175" i="21"/>
  <c r="F169" i="21"/>
  <c r="F168" i="21"/>
  <c r="F167" i="21"/>
  <c r="F166" i="21"/>
  <c r="F165" i="21"/>
  <c r="F164" i="21"/>
  <c r="F163" i="21"/>
  <c r="F162" i="21"/>
  <c r="F161" i="21"/>
  <c r="F160" i="21"/>
  <c r="F159" i="21"/>
  <c r="F158" i="21"/>
  <c r="F157" i="21"/>
  <c r="F156" i="21"/>
  <c r="F155" i="21"/>
  <c r="F154" i="21"/>
  <c r="F153" i="21"/>
  <c r="F152" i="21"/>
  <c r="F151" i="21"/>
  <c r="F145" i="21"/>
  <c r="F144" i="21"/>
  <c r="F143" i="21"/>
  <c r="F142" i="21"/>
  <c r="F141" i="21"/>
  <c r="F140" i="21"/>
  <c r="F139" i="21"/>
  <c r="F138" i="21"/>
  <c r="F137" i="21"/>
  <c r="F136" i="21"/>
  <c r="F135" i="21"/>
  <c r="F134" i="21"/>
  <c r="F133" i="21"/>
  <c r="F132" i="21"/>
  <c r="F131" i="21"/>
  <c r="F130" i="21"/>
  <c r="F129" i="21"/>
  <c r="F128" i="21"/>
  <c r="F127" i="21"/>
  <c r="F121" i="21"/>
  <c r="F120" i="21"/>
  <c r="F119" i="21"/>
  <c r="F118" i="21"/>
  <c r="F117" i="21"/>
  <c r="F116" i="21"/>
  <c r="F115" i="21"/>
  <c r="F114" i="21"/>
  <c r="F113" i="21"/>
  <c r="F112" i="21"/>
  <c r="F111" i="21"/>
  <c r="F110" i="21"/>
  <c r="F109" i="21"/>
  <c r="F108" i="21"/>
  <c r="F107" i="21"/>
  <c r="F106" i="21"/>
  <c r="F105" i="21"/>
  <c r="F104" i="21"/>
  <c r="F103" i="21"/>
  <c r="F97" i="21"/>
  <c r="F96" i="21"/>
  <c r="F95" i="21"/>
  <c r="F94" i="21"/>
  <c r="F93" i="21"/>
  <c r="F92" i="21"/>
  <c r="F91" i="21"/>
  <c r="F90" i="21"/>
  <c r="F89" i="21"/>
  <c r="F88" i="21"/>
  <c r="F87" i="21"/>
  <c r="F86" i="21"/>
  <c r="F85" i="21"/>
  <c r="F84" i="21"/>
  <c r="F83" i="21"/>
  <c r="F82" i="21"/>
  <c r="F81" i="21"/>
  <c r="F80" i="21"/>
  <c r="F79" i="21"/>
  <c r="F73" i="21"/>
  <c r="F72" i="21"/>
  <c r="F71" i="21"/>
  <c r="F70" i="21"/>
  <c r="F69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G577" i="21"/>
  <c r="G576" i="21"/>
  <c r="G575" i="21"/>
  <c r="G574" i="21"/>
  <c r="G573" i="21"/>
  <c r="G572" i="21"/>
  <c r="G571" i="21"/>
  <c r="G570" i="21"/>
  <c r="G569" i="21"/>
  <c r="G568" i="21"/>
  <c r="G567" i="21"/>
  <c r="G566" i="21"/>
  <c r="G565" i="21"/>
  <c r="G564" i="21"/>
  <c r="G563" i="21"/>
  <c r="G562" i="21"/>
  <c r="G561" i="21"/>
  <c r="G560" i="21"/>
  <c r="G559" i="21"/>
  <c r="G558" i="21"/>
  <c r="G553" i="21"/>
  <c r="G552" i="21"/>
  <c r="G551" i="21"/>
  <c r="G550" i="21"/>
  <c r="G549" i="21"/>
  <c r="G548" i="21"/>
  <c r="G547" i="21"/>
  <c r="G546" i="21"/>
  <c r="G545" i="21"/>
  <c r="G544" i="21"/>
  <c r="G543" i="21"/>
  <c r="G542" i="21"/>
  <c r="G541" i="21"/>
  <c r="G540" i="21"/>
  <c r="G539" i="21"/>
  <c r="G538" i="21"/>
  <c r="G537" i="21"/>
  <c r="G536" i="21"/>
  <c r="G535" i="21"/>
  <c r="G534" i="21"/>
  <c r="G529" i="21"/>
  <c r="G528" i="21"/>
  <c r="G527" i="21"/>
  <c r="G526" i="21"/>
  <c r="G525" i="21"/>
  <c r="G524" i="21"/>
  <c r="G523" i="21"/>
  <c r="G522" i="21"/>
  <c r="G521" i="21"/>
  <c r="G520" i="21"/>
  <c r="G519" i="21"/>
  <c r="G518" i="21"/>
  <c r="G517" i="21"/>
  <c r="G516" i="21"/>
  <c r="G515" i="21"/>
  <c r="G514" i="21"/>
  <c r="G513" i="21"/>
  <c r="G512" i="21"/>
  <c r="G511" i="21"/>
  <c r="G510" i="21"/>
  <c r="G505" i="21"/>
  <c r="G504" i="21"/>
  <c r="G503" i="21"/>
  <c r="G502" i="21"/>
  <c r="G501" i="21"/>
  <c r="G500" i="21"/>
  <c r="G499" i="21"/>
  <c r="G498" i="21"/>
  <c r="G497" i="21"/>
  <c r="G496" i="21"/>
  <c r="G495" i="21"/>
  <c r="G494" i="21"/>
  <c r="G493" i="21"/>
  <c r="G492" i="21"/>
  <c r="G491" i="21"/>
  <c r="G490" i="21"/>
  <c r="G489" i="21"/>
  <c r="G488" i="21"/>
  <c r="G487" i="21"/>
  <c r="G486" i="21"/>
  <c r="G481" i="21"/>
  <c r="G480" i="21"/>
  <c r="G479" i="21"/>
  <c r="G478" i="21"/>
  <c r="G477" i="21"/>
  <c r="G476" i="21"/>
  <c r="G475" i="21"/>
  <c r="G474" i="21"/>
  <c r="G473" i="21"/>
  <c r="G472" i="21"/>
  <c r="G471" i="21"/>
  <c r="G470" i="21"/>
  <c r="G469" i="21"/>
  <c r="G468" i="21"/>
  <c r="G467" i="21"/>
  <c r="G466" i="21"/>
  <c r="G465" i="21"/>
  <c r="G464" i="21"/>
  <c r="G463" i="21"/>
  <c r="G462" i="21"/>
  <c r="G457" i="21"/>
  <c r="G456" i="21"/>
  <c r="G455" i="21"/>
  <c r="G454" i="21"/>
  <c r="G453" i="21"/>
  <c r="G452" i="21"/>
  <c r="G451" i="21"/>
  <c r="G450" i="21"/>
  <c r="G449" i="21"/>
  <c r="G448" i="21"/>
  <c r="G447" i="21"/>
  <c r="G446" i="21"/>
  <c r="G445" i="21"/>
  <c r="G444" i="21"/>
  <c r="G443" i="21"/>
  <c r="G442" i="21"/>
  <c r="G441" i="21"/>
  <c r="G440" i="21"/>
  <c r="G439" i="21"/>
  <c r="G438" i="21"/>
  <c r="G433" i="21"/>
  <c r="G432" i="21"/>
  <c r="G431" i="21"/>
  <c r="G430" i="21"/>
  <c r="G429" i="21"/>
  <c r="G428" i="21"/>
  <c r="G427" i="21"/>
  <c r="G426" i="21"/>
  <c r="G425" i="21"/>
  <c r="G424" i="21"/>
  <c r="G423" i="21"/>
  <c r="G422" i="21"/>
  <c r="G421" i="21"/>
  <c r="G420" i="21"/>
  <c r="G419" i="21"/>
  <c r="G418" i="21"/>
  <c r="G417" i="21"/>
  <c r="G416" i="21"/>
  <c r="G415" i="21"/>
  <c r="G414" i="21"/>
  <c r="G409" i="21"/>
  <c r="G408" i="21"/>
  <c r="G407" i="21"/>
  <c r="G406" i="21"/>
  <c r="G405" i="21"/>
  <c r="G404" i="21"/>
  <c r="G403" i="21"/>
  <c r="G402" i="21"/>
  <c r="G401" i="21"/>
  <c r="G400" i="21"/>
  <c r="G399" i="21"/>
  <c r="G398" i="21"/>
  <c r="G397" i="21"/>
  <c r="G396" i="21"/>
  <c r="G395" i="21"/>
  <c r="G394" i="21"/>
  <c r="G393" i="21"/>
  <c r="G392" i="21"/>
  <c r="G391" i="21"/>
  <c r="G390" i="21"/>
  <c r="G385" i="21"/>
  <c r="G384" i="21"/>
  <c r="G383" i="21"/>
  <c r="G382" i="21"/>
  <c r="G381" i="21"/>
  <c r="G380" i="21"/>
  <c r="G379" i="21"/>
  <c r="G378" i="21"/>
  <c r="G377" i="21"/>
  <c r="G376" i="21"/>
  <c r="G375" i="21"/>
  <c r="G374" i="21"/>
  <c r="G373" i="21"/>
  <c r="G372" i="21"/>
  <c r="G371" i="21"/>
  <c r="G370" i="21"/>
  <c r="G369" i="21"/>
  <c r="G368" i="21"/>
  <c r="G367" i="21"/>
  <c r="G366" i="21"/>
  <c r="G361" i="21"/>
  <c r="G360" i="21"/>
  <c r="G359" i="21"/>
  <c r="G358" i="21"/>
  <c r="G357" i="21"/>
  <c r="G356" i="21"/>
  <c r="G355" i="21"/>
  <c r="G354" i="21"/>
  <c r="G353" i="21"/>
  <c r="G352" i="21"/>
  <c r="G351" i="21"/>
  <c r="G350" i="21"/>
  <c r="G349" i="21"/>
  <c r="G348" i="21"/>
  <c r="G347" i="21"/>
  <c r="G346" i="21"/>
  <c r="G345" i="21"/>
  <c r="G344" i="21"/>
  <c r="G343" i="21"/>
  <c r="G342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5" i="21"/>
  <c r="G264" i="21"/>
  <c r="G263" i="21"/>
  <c r="G262" i="21"/>
  <c r="G261" i="21"/>
  <c r="G260" i="21"/>
  <c r="G259" i="21"/>
  <c r="G258" i="21"/>
  <c r="G257" i="21"/>
  <c r="G256" i="21"/>
  <c r="G255" i="21"/>
  <c r="G254" i="21"/>
  <c r="G253" i="21"/>
  <c r="G252" i="21"/>
  <c r="G251" i="21"/>
  <c r="G250" i="21"/>
  <c r="G249" i="21"/>
  <c r="G248" i="21"/>
  <c r="G247" i="21"/>
  <c r="G246" i="21"/>
  <c r="G241" i="21"/>
  <c r="G240" i="21"/>
  <c r="G239" i="21"/>
  <c r="G238" i="21"/>
  <c r="G237" i="21"/>
  <c r="G236" i="21"/>
  <c r="G235" i="21"/>
  <c r="G234" i="21"/>
  <c r="G233" i="21"/>
  <c r="G232" i="21"/>
  <c r="G231" i="21"/>
  <c r="G230" i="21"/>
  <c r="G229" i="21"/>
  <c r="G228" i="21"/>
  <c r="G227" i="21"/>
  <c r="G226" i="21"/>
  <c r="G225" i="21"/>
  <c r="G224" i="21"/>
  <c r="G223" i="21"/>
  <c r="G222" i="21"/>
  <c r="G217" i="21"/>
  <c r="G216" i="21"/>
  <c r="G215" i="21"/>
  <c r="G214" i="21"/>
  <c r="G213" i="21"/>
  <c r="G212" i="21"/>
  <c r="G211" i="21"/>
  <c r="G210" i="21"/>
  <c r="G209" i="21"/>
  <c r="G208" i="21"/>
  <c r="G207" i="21"/>
  <c r="G206" i="21"/>
  <c r="G205" i="21"/>
  <c r="G204" i="21"/>
  <c r="G203" i="21"/>
  <c r="G202" i="21"/>
  <c r="G201" i="21"/>
  <c r="G200" i="21"/>
  <c r="G199" i="21"/>
  <c r="G198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O121" i="22"/>
  <c r="N121" i="22"/>
  <c r="G121" i="22"/>
  <c r="F121" i="22"/>
  <c r="O120" i="22"/>
  <c r="N120" i="22"/>
  <c r="G120" i="22"/>
  <c r="F120" i="22"/>
  <c r="O119" i="22"/>
  <c r="N119" i="22"/>
  <c r="G119" i="22"/>
  <c r="F119" i="22"/>
  <c r="O118" i="22"/>
  <c r="N118" i="22"/>
  <c r="G118" i="22"/>
  <c r="F118" i="22"/>
  <c r="O117" i="22"/>
  <c r="N117" i="22"/>
  <c r="G117" i="22"/>
  <c r="F117" i="22"/>
  <c r="O116" i="22"/>
  <c r="N116" i="22"/>
  <c r="G116" i="22"/>
  <c r="F116" i="22"/>
  <c r="O115" i="22"/>
  <c r="N115" i="22"/>
  <c r="G115" i="22"/>
  <c r="F115" i="22"/>
  <c r="O114" i="22"/>
  <c r="N114" i="22"/>
  <c r="G114" i="22"/>
  <c r="F114" i="22"/>
  <c r="O113" i="22"/>
  <c r="N113" i="22"/>
  <c r="G113" i="22"/>
  <c r="F113" i="22"/>
  <c r="O112" i="22"/>
  <c r="N112" i="22"/>
  <c r="G112" i="22"/>
  <c r="F112" i="22"/>
  <c r="O111" i="22"/>
  <c r="N111" i="22"/>
  <c r="G111" i="22"/>
  <c r="F111" i="22"/>
  <c r="O110" i="22"/>
  <c r="N110" i="22"/>
  <c r="G110" i="22"/>
  <c r="F110" i="22"/>
  <c r="O109" i="22"/>
  <c r="N109" i="22"/>
  <c r="G109" i="22"/>
  <c r="F109" i="22"/>
  <c r="O108" i="22"/>
  <c r="N108" i="22"/>
  <c r="G108" i="22"/>
  <c r="F108" i="22"/>
  <c r="O107" i="22"/>
  <c r="N107" i="22"/>
  <c r="G107" i="22"/>
  <c r="F107" i="22"/>
  <c r="O106" i="22"/>
  <c r="N106" i="22"/>
  <c r="G106" i="22"/>
  <c r="F106" i="22"/>
  <c r="O105" i="22"/>
  <c r="N105" i="22"/>
  <c r="G105" i="22"/>
  <c r="F105" i="22"/>
  <c r="O104" i="22"/>
  <c r="N104" i="22"/>
  <c r="G104" i="22"/>
  <c r="F104" i="22"/>
  <c r="O103" i="22"/>
  <c r="N103" i="22"/>
  <c r="G103" i="22"/>
  <c r="F103" i="22"/>
  <c r="O102" i="22"/>
  <c r="G102" i="22"/>
  <c r="O97" i="22"/>
  <c r="N97" i="22"/>
  <c r="G97" i="22"/>
  <c r="F97" i="22"/>
  <c r="O96" i="22"/>
  <c r="N96" i="22"/>
  <c r="G96" i="22"/>
  <c r="F96" i="22"/>
  <c r="O95" i="22"/>
  <c r="N95" i="22"/>
  <c r="G95" i="22"/>
  <c r="F95" i="22"/>
  <c r="O94" i="22"/>
  <c r="N94" i="22"/>
  <c r="G94" i="22"/>
  <c r="F94" i="22"/>
  <c r="O93" i="22"/>
  <c r="N93" i="22"/>
  <c r="G93" i="22"/>
  <c r="F93" i="22"/>
  <c r="O92" i="22"/>
  <c r="N92" i="22"/>
  <c r="G92" i="22"/>
  <c r="F92" i="22"/>
  <c r="O91" i="22"/>
  <c r="N91" i="22"/>
  <c r="G91" i="22"/>
  <c r="F91" i="22"/>
  <c r="O90" i="22"/>
  <c r="N90" i="22"/>
  <c r="G90" i="22"/>
  <c r="F90" i="22"/>
  <c r="O89" i="22"/>
  <c r="N89" i="22"/>
  <c r="G89" i="22"/>
  <c r="F89" i="22"/>
  <c r="O88" i="22"/>
  <c r="N88" i="22"/>
  <c r="G88" i="22"/>
  <c r="F88" i="22"/>
  <c r="O87" i="22"/>
  <c r="N87" i="22"/>
  <c r="G87" i="22"/>
  <c r="F87" i="22"/>
  <c r="O86" i="22"/>
  <c r="N86" i="22"/>
  <c r="G86" i="22"/>
  <c r="F86" i="22"/>
  <c r="O85" i="22"/>
  <c r="N85" i="22"/>
  <c r="G85" i="22"/>
  <c r="F85" i="22"/>
  <c r="O84" i="22"/>
  <c r="N84" i="22"/>
  <c r="G84" i="22"/>
  <c r="F84" i="22"/>
  <c r="O83" i="22"/>
  <c r="N83" i="22"/>
  <c r="G83" i="22"/>
  <c r="F83" i="22"/>
  <c r="O82" i="22"/>
  <c r="N82" i="22"/>
  <c r="G82" i="22"/>
  <c r="F82" i="22"/>
  <c r="O81" i="22"/>
  <c r="N81" i="22"/>
  <c r="G81" i="22"/>
  <c r="F81" i="22"/>
  <c r="O80" i="22"/>
  <c r="N80" i="22"/>
  <c r="G80" i="22"/>
  <c r="F80" i="22"/>
  <c r="O79" i="22"/>
  <c r="N79" i="22"/>
  <c r="G79" i="22"/>
  <c r="F79" i="22"/>
  <c r="O78" i="22"/>
  <c r="G78" i="22"/>
  <c r="O55" i="22"/>
  <c r="P55" i="22" s="1"/>
  <c r="N55" i="22"/>
  <c r="G55" i="22"/>
  <c r="H55" i="22" s="1"/>
  <c r="F55" i="22"/>
  <c r="O54" i="22"/>
  <c r="G54" i="22"/>
  <c r="O49" i="22"/>
  <c r="N49" i="22"/>
  <c r="G49" i="22"/>
  <c r="F49" i="22"/>
  <c r="O48" i="22"/>
  <c r="N48" i="22"/>
  <c r="G48" i="22"/>
  <c r="F48" i="22"/>
  <c r="O47" i="22"/>
  <c r="N47" i="22"/>
  <c r="G47" i="22"/>
  <c r="F47" i="22"/>
  <c r="O46" i="22"/>
  <c r="N46" i="22"/>
  <c r="G46" i="22"/>
  <c r="F46" i="22"/>
  <c r="O45" i="22"/>
  <c r="N45" i="22"/>
  <c r="G45" i="22"/>
  <c r="F45" i="22"/>
  <c r="O44" i="22"/>
  <c r="N44" i="22"/>
  <c r="G44" i="22"/>
  <c r="F44" i="22"/>
  <c r="O43" i="22"/>
  <c r="N43" i="22"/>
  <c r="G43" i="22"/>
  <c r="F43" i="22"/>
  <c r="O42" i="22"/>
  <c r="N42" i="22"/>
  <c r="G42" i="22"/>
  <c r="F42" i="22"/>
  <c r="O41" i="22"/>
  <c r="N41" i="22"/>
  <c r="G41" i="22"/>
  <c r="F41" i="22"/>
  <c r="O40" i="22"/>
  <c r="N40" i="22"/>
  <c r="G40" i="22"/>
  <c r="F40" i="22"/>
  <c r="O39" i="22"/>
  <c r="N39" i="22"/>
  <c r="G39" i="22"/>
  <c r="F39" i="22"/>
  <c r="O38" i="22"/>
  <c r="N38" i="22"/>
  <c r="G38" i="22"/>
  <c r="F38" i="22"/>
  <c r="O37" i="22"/>
  <c r="N37" i="22"/>
  <c r="G37" i="22"/>
  <c r="F37" i="22"/>
  <c r="O36" i="22"/>
  <c r="N36" i="22"/>
  <c r="G36" i="22"/>
  <c r="F36" i="22"/>
  <c r="O35" i="22"/>
  <c r="N35" i="22"/>
  <c r="G35" i="22"/>
  <c r="F35" i="22"/>
  <c r="O34" i="22"/>
  <c r="N34" i="22"/>
  <c r="G34" i="22"/>
  <c r="F34" i="22"/>
  <c r="O33" i="22"/>
  <c r="N33" i="22"/>
  <c r="G33" i="22"/>
  <c r="F33" i="22"/>
  <c r="O32" i="22"/>
  <c r="N32" i="22"/>
  <c r="G32" i="22"/>
  <c r="F32" i="22"/>
  <c r="O31" i="22"/>
  <c r="N31" i="22"/>
  <c r="G31" i="22"/>
  <c r="F31" i="22"/>
  <c r="O30" i="22"/>
  <c r="G30" i="22"/>
  <c r="O25" i="22"/>
  <c r="N25" i="22"/>
  <c r="G25" i="22"/>
  <c r="F25" i="22"/>
  <c r="O24" i="22"/>
  <c r="N24" i="22"/>
  <c r="G24" i="22"/>
  <c r="F24" i="22"/>
  <c r="O23" i="22"/>
  <c r="N23" i="22"/>
  <c r="G23" i="22"/>
  <c r="F23" i="22"/>
  <c r="O22" i="22"/>
  <c r="N22" i="22"/>
  <c r="G22" i="22"/>
  <c r="F22" i="22"/>
  <c r="O21" i="22"/>
  <c r="N21" i="22"/>
  <c r="G21" i="22"/>
  <c r="F21" i="22"/>
  <c r="O20" i="22"/>
  <c r="N20" i="22"/>
  <c r="G20" i="22"/>
  <c r="F20" i="22"/>
  <c r="O19" i="22"/>
  <c r="N19" i="22"/>
  <c r="G19" i="22"/>
  <c r="F19" i="22"/>
  <c r="O18" i="22"/>
  <c r="N18" i="22"/>
  <c r="G18" i="22"/>
  <c r="F18" i="22"/>
  <c r="O17" i="22"/>
  <c r="N17" i="22"/>
  <c r="G17" i="22"/>
  <c r="F17" i="22"/>
  <c r="O16" i="22"/>
  <c r="N16" i="22"/>
  <c r="G16" i="22"/>
  <c r="F16" i="22"/>
  <c r="O15" i="22"/>
  <c r="N15" i="22"/>
  <c r="G15" i="22"/>
  <c r="F15" i="22"/>
  <c r="O14" i="22"/>
  <c r="N14" i="22"/>
  <c r="G14" i="22"/>
  <c r="F14" i="22"/>
  <c r="O13" i="22"/>
  <c r="N13" i="22"/>
  <c r="G13" i="22"/>
  <c r="F13" i="22"/>
  <c r="O12" i="22"/>
  <c r="N12" i="22"/>
  <c r="G12" i="22"/>
  <c r="F12" i="22"/>
  <c r="O11" i="22"/>
  <c r="N11" i="22"/>
  <c r="G11" i="22"/>
  <c r="F11" i="22"/>
  <c r="O10" i="22"/>
  <c r="N10" i="22"/>
  <c r="G10" i="22"/>
  <c r="F10" i="22"/>
  <c r="O9" i="22"/>
  <c r="N9" i="22"/>
  <c r="G9" i="22"/>
  <c r="F9" i="22"/>
  <c r="O8" i="22"/>
  <c r="N8" i="22"/>
  <c r="G8" i="22"/>
  <c r="F8" i="22"/>
  <c r="O7" i="22"/>
  <c r="N7" i="22"/>
  <c r="G7" i="22"/>
  <c r="F7" i="22"/>
  <c r="O6" i="22"/>
  <c r="G6" i="22"/>
  <c r="O102" i="20"/>
  <c r="O78" i="20"/>
  <c r="O54" i="20"/>
  <c r="O30" i="20"/>
  <c r="O6" i="20"/>
  <c r="G102" i="20"/>
  <c r="G78" i="20"/>
  <c r="G54" i="20"/>
  <c r="G30" i="20"/>
  <c r="G6" i="20"/>
  <c r="P1" i="16"/>
  <c r="H1" i="16"/>
  <c r="P1" i="15"/>
  <c r="H1" i="15"/>
  <c r="V1" i="7"/>
  <c r="U1" i="7"/>
  <c r="K1" i="7"/>
  <c r="J1" i="7"/>
  <c r="T1" i="6"/>
  <c r="R1" i="6"/>
  <c r="P1" i="6"/>
  <c r="N1" i="6"/>
  <c r="J1" i="6"/>
  <c r="H1" i="6"/>
  <c r="F1" i="6"/>
  <c r="D1" i="6"/>
  <c r="T1" i="4"/>
  <c r="R1" i="4"/>
  <c r="P1" i="4"/>
  <c r="N1" i="4"/>
  <c r="H1" i="4"/>
  <c r="F1" i="4"/>
  <c r="D1" i="4"/>
  <c r="T1" i="8"/>
  <c r="S1" i="8"/>
  <c r="J1" i="8"/>
  <c r="I1" i="8"/>
  <c r="O121" i="20"/>
  <c r="N121" i="20"/>
  <c r="O120" i="20"/>
  <c r="N120" i="20"/>
  <c r="O119" i="20"/>
  <c r="N119" i="20"/>
  <c r="O118" i="20"/>
  <c r="N118" i="20"/>
  <c r="O117" i="20"/>
  <c r="N117" i="20"/>
  <c r="O116" i="20"/>
  <c r="N116" i="20"/>
  <c r="O115" i="20"/>
  <c r="N115" i="20"/>
  <c r="O114" i="20"/>
  <c r="N114" i="20"/>
  <c r="O113" i="20"/>
  <c r="N113" i="20"/>
  <c r="O112" i="20"/>
  <c r="N112" i="20"/>
  <c r="O111" i="20"/>
  <c r="N111" i="20"/>
  <c r="O110" i="20"/>
  <c r="N110" i="20"/>
  <c r="O109" i="20"/>
  <c r="N109" i="20"/>
  <c r="O108" i="20"/>
  <c r="N108" i="20"/>
  <c r="O107" i="20"/>
  <c r="N107" i="20"/>
  <c r="O106" i="20"/>
  <c r="N106" i="20"/>
  <c r="O105" i="20"/>
  <c r="N105" i="20"/>
  <c r="O104" i="20"/>
  <c r="N104" i="20"/>
  <c r="O103" i="20"/>
  <c r="N103" i="20"/>
  <c r="O97" i="20"/>
  <c r="N97" i="20"/>
  <c r="O96" i="20"/>
  <c r="N96" i="20"/>
  <c r="O95" i="20"/>
  <c r="N95" i="20"/>
  <c r="O94" i="20"/>
  <c r="N94" i="20"/>
  <c r="O93" i="20"/>
  <c r="N93" i="20"/>
  <c r="O92" i="20"/>
  <c r="N92" i="20"/>
  <c r="O91" i="20"/>
  <c r="N91" i="20"/>
  <c r="O90" i="20"/>
  <c r="N90" i="20"/>
  <c r="O89" i="20"/>
  <c r="N89" i="20"/>
  <c r="O88" i="20"/>
  <c r="N88" i="20"/>
  <c r="O87" i="20"/>
  <c r="N87" i="20"/>
  <c r="O86" i="20"/>
  <c r="N86" i="20"/>
  <c r="O85" i="20"/>
  <c r="N85" i="20"/>
  <c r="O84" i="20"/>
  <c r="N84" i="20"/>
  <c r="O83" i="20"/>
  <c r="N83" i="20"/>
  <c r="O82" i="20"/>
  <c r="N82" i="20"/>
  <c r="O81" i="20"/>
  <c r="N81" i="20"/>
  <c r="O80" i="20"/>
  <c r="N80" i="20"/>
  <c r="O79" i="20"/>
  <c r="N79" i="20"/>
  <c r="O55" i="20"/>
  <c r="P55" i="20" s="1"/>
  <c r="R219" i="18" s="1"/>
  <c r="N55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G121" i="20"/>
  <c r="F121" i="20"/>
  <c r="G120" i="20"/>
  <c r="F120" i="20"/>
  <c r="G119" i="20"/>
  <c r="F119" i="20"/>
  <c r="G118" i="20"/>
  <c r="F118" i="20"/>
  <c r="G117" i="20"/>
  <c r="F117" i="20"/>
  <c r="G116" i="20"/>
  <c r="F116" i="20"/>
  <c r="G115" i="20"/>
  <c r="F115" i="20"/>
  <c r="G114" i="20"/>
  <c r="F114" i="20"/>
  <c r="G113" i="20"/>
  <c r="F113" i="20"/>
  <c r="G112" i="20"/>
  <c r="F112" i="20"/>
  <c r="G111" i="20"/>
  <c r="F111" i="20"/>
  <c r="G110" i="20"/>
  <c r="F110" i="20"/>
  <c r="G109" i="20"/>
  <c r="F109" i="20"/>
  <c r="G108" i="20"/>
  <c r="F108" i="20"/>
  <c r="G107" i="20"/>
  <c r="F107" i="20"/>
  <c r="G106" i="20"/>
  <c r="F106" i="20"/>
  <c r="G105" i="20"/>
  <c r="F105" i="20"/>
  <c r="G104" i="20"/>
  <c r="F104" i="20"/>
  <c r="G103" i="20"/>
  <c r="F103" i="20"/>
  <c r="G97" i="20"/>
  <c r="F97" i="20"/>
  <c r="G96" i="20"/>
  <c r="F96" i="20"/>
  <c r="G95" i="20"/>
  <c r="F95" i="20"/>
  <c r="G94" i="20"/>
  <c r="F94" i="20"/>
  <c r="G93" i="20"/>
  <c r="F93" i="20"/>
  <c r="G92" i="20"/>
  <c r="F92" i="20"/>
  <c r="G91" i="20"/>
  <c r="F91" i="20"/>
  <c r="G90" i="20"/>
  <c r="F90" i="20"/>
  <c r="G89" i="20"/>
  <c r="F89" i="20"/>
  <c r="G88" i="20"/>
  <c r="F88" i="20"/>
  <c r="G87" i="20"/>
  <c r="F87" i="20"/>
  <c r="G86" i="20"/>
  <c r="F86" i="20"/>
  <c r="G85" i="20"/>
  <c r="F85" i="20"/>
  <c r="G84" i="20"/>
  <c r="F84" i="20"/>
  <c r="G83" i="20"/>
  <c r="F83" i="20"/>
  <c r="G82" i="20"/>
  <c r="F82" i="20"/>
  <c r="G81" i="20"/>
  <c r="F81" i="20"/>
  <c r="G80" i="20"/>
  <c r="F80" i="20"/>
  <c r="G79" i="20"/>
  <c r="F79" i="20"/>
  <c r="G55" i="20"/>
  <c r="H55" i="20" s="1"/>
  <c r="J219" i="18" s="1"/>
  <c r="F55" i="20"/>
  <c r="G49" i="20"/>
  <c r="F49" i="20"/>
  <c r="G48" i="20"/>
  <c r="F48" i="20"/>
  <c r="G47" i="20"/>
  <c r="F47" i="20"/>
  <c r="G46" i="20"/>
  <c r="F46" i="20"/>
  <c r="G45" i="20"/>
  <c r="F45" i="20"/>
  <c r="G44" i="20"/>
  <c r="F44" i="20"/>
  <c r="G43" i="20"/>
  <c r="F43" i="20"/>
  <c r="G42" i="20"/>
  <c r="F42" i="20"/>
  <c r="G41" i="20"/>
  <c r="F41" i="20"/>
  <c r="G40" i="20"/>
  <c r="F40" i="20"/>
  <c r="G39" i="20"/>
  <c r="F39" i="20"/>
  <c r="G38" i="20"/>
  <c r="F38" i="20"/>
  <c r="G37" i="20"/>
  <c r="F37" i="20"/>
  <c r="G36" i="20"/>
  <c r="F36" i="20"/>
  <c r="G35" i="20"/>
  <c r="F35" i="20"/>
  <c r="G34" i="20"/>
  <c r="F34" i="20"/>
  <c r="G33" i="20"/>
  <c r="F33" i="20"/>
  <c r="G32" i="20"/>
  <c r="F32" i="20"/>
  <c r="G31" i="20"/>
  <c r="F31" i="20"/>
  <c r="G25" i="20"/>
  <c r="F25" i="20"/>
  <c r="G24" i="20"/>
  <c r="F24" i="20"/>
  <c r="G23" i="20"/>
  <c r="F23" i="20"/>
  <c r="G22" i="20"/>
  <c r="F22" i="20"/>
  <c r="G21" i="20"/>
  <c r="F21" i="20"/>
  <c r="G20" i="20"/>
  <c r="F20" i="20"/>
  <c r="G19" i="20"/>
  <c r="F19" i="20"/>
  <c r="G18" i="20"/>
  <c r="F18" i="20"/>
  <c r="G17" i="20"/>
  <c r="F17" i="20"/>
  <c r="G16" i="20"/>
  <c r="F16" i="20"/>
  <c r="G15" i="20"/>
  <c r="F15" i="20"/>
  <c r="G14" i="20"/>
  <c r="F14" i="20"/>
  <c r="G13" i="20"/>
  <c r="F13" i="20"/>
  <c r="G12" i="20"/>
  <c r="F12" i="20"/>
  <c r="G11" i="20"/>
  <c r="F11" i="20"/>
  <c r="G10" i="20"/>
  <c r="F10" i="20"/>
  <c r="G9" i="20"/>
  <c r="F9" i="20"/>
  <c r="G8" i="20"/>
  <c r="F8" i="20"/>
  <c r="G7" i="20"/>
  <c r="F7" i="20"/>
  <c r="P103" i="16"/>
  <c r="O103" i="16" s="1"/>
  <c r="N103" i="16"/>
  <c r="H103" i="16"/>
  <c r="G103" i="16" s="1"/>
  <c r="F103" i="16"/>
  <c r="P102" i="16"/>
  <c r="O102" i="16" s="1"/>
  <c r="N102" i="16"/>
  <c r="H102" i="16"/>
  <c r="G102" i="16" s="1"/>
  <c r="F102" i="16"/>
  <c r="P101" i="16"/>
  <c r="O101" i="16" s="1"/>
  <c r="N101" i="16"/>
  <c r="H101" i="16"/>
  <c r="G101" i="16" s="1"/>
  <c r="F101" i="16"/>
  <c r="P100" i="16"/>
  <c r="O100" i="16" s="1"/>
  <c r="N100" i="16"/>
  <c r="H100" i="16"/>
  <c r="G100" i="16" s="1"/>
  <c r="F100" i="16"/>
  <c r="P99" i="16"/>
  <c r="O99" i="16" s="1"/>
  <c r="N99" i="16"/>
  <c r="H99" i="16"/>
  <c r="G99" i="16" s="1"/>
  <c r="F99" i="16"/>
  <c r="P98" i="16"/>
  <c r="O98" i="16" s="1"/>
  <c r="N98" i="16"/>
  <c r="H98" i="16"/>
  <c r="G98" i="16" s="1"/>
  <c r="F98" i="16"/>
  <c r="P97" i="16"/>
  <c r="O97" i="16" s="1"/>
  <c r="N97" i="16"/>
  <c r="H97" i="16"/>
  <c r="G97" i="16" s="1"/>
  <c r="F97" i="16"/>
  <c r="P96" i="16"/>
  <c r="O96" i="16" s="1"/>
  <c r="N96" i="16"/>
  <c r="H96" i="16"/>
  <c r="G96" i="16" s="1"/>
  <c r="F96" i="16"/>
  <c r="P95" i="16"/>
  <c r="O95" i="16" s="1"/>
  <c r="N95" i="16"/>
  <c r="H95" i="16"/>
  <c r="G95" i="16" s="1"/>
  <c r="F95" i="16"/>
  <c r="P94" i="16"/>
  <c r="O94" i="16" s="1"/>
  <c r="N94" i="16"/>
  <c r="H94" i="16"/>
  <c r="G94" i="16" s="1"/>
  <c r="F94" i="16"/>
  <c r="P93" i="16"/>
  <c r="O93" i="16" s="1"/>
  <c r="N93" i="16"/>
  <c r="H93" i="16"/>
  <c r="G93" i="16" s="1"/>
  <c r="F93" i="16"/>
  <c r="P92" i="16"/>
  <c r="O92" i="16" s="1"/>
  <c r="N92" i="16"/>
  <c r="H92" i="16"/>
  <c r="G92" i="16" s="1"/>
  <c r="F92" i="16"/>
  <c r="P91" i="16"/>
  <c r="O91" i="16" s="1"/>
  <c r="N91" i="16"/>
  <c r="H91" i="16"/>
  <c r="G91" i="16" s="1"/>
  <c r="F91" i="16"/>
  <c r="P90" i="16"/>
  <c r="O90" i="16" s="1"/>
  <c r="N90" i="16"/>
  <c r="H90" i="16"/>
  <c r="G90" i="16" s="1"/>
  <c r="F90" i="16"/>
  <c r="P89" i="16"/>
  <c r="O89" i="16" s="1"/>
  <c r="N89" i="16"/>
  <c r="H89" i="16"/>
  <c r="G89" i="16" s="1"/>
  <c r="F89" i="16"/>
  <c r="P88" i="16"/>
  <c r="O88" i="16" s="1"/>
  <c r="N88" i="16"/>
  <c r="H88" i="16"/>
  <c r="G88" i="16" s="1"/>
  <c r="F88" i="16"/>
  <c r="P87" i="16"/>
  <c r="O87" i="16" s="1"/>
  <c r="N87" i="16"/>
  <c r="H87" i="16"/>
  <c r="G87" i="16" s="1"/>
  <c r="F87" i="16"/>
  <c r="P86" i="16"/>
  <c r="O86" i="16" s="1"/>
  <c r="N86" i="16"/>
  <c r="H86" i="16"/>
  <c r="G86" i="16" s="1"/>
  <c r="F86" i="16"/>
  <c r="P85" i="16"/>
  <c r="O85" i="16" s="1"/>
  <c r="N85" i="16"/>
  <c r="H85" i="16"/>
  <c r="G85" i="16" s="1"/>
  <c r="F85" i="16"/>
  <c r="P84" i="16"/>
  <c r="O84" i="16" s="1"/>
  <c r="N84" i="16"/>
  <c r="H84" i="16"/>
  <c r="G84" i="16" s="1"/>
  <c r="F84" i="16"/>
  <c r="P83" i="16"/>
  <c r="O83" i="16" s="1"/>
  <c r="N83" i="16"/>
  <c r="H83" i="16"/>
  <c r="G83" i="16" s="1"/>
  <c r="F83" i="16"/>
  <c r="P82" i="16"/>
  <c r="O82" i="16" s="1"/>
  <c r="N82" i="16"/>
  <c r="H82" i="16"/>
  <c r="G82" i="16" s="1"/>
  <c r="F82" i="16"/>
  <c r="P81" i="16"/>
  <c r="O81" i="16" s="1"/>
  <c r="N81" i="16"/>
  <c r="H81" i="16"/>
  <c r="G81" i="16" s="1"/>
  <c r="F81" i="16"/>
  <c r="P80" i="16"/>
  <c r="O80" i="16" s="1"/>
  <c r="N80" i="16"/>
  <c r="H80" i="16"/>
  <c r="G80" i="16" s="1"/>
  <c r="F80" i="16"/>
  <c r="P79" i="16"/>
  <c r="O79" i="16" s="1"/>
  <c r="N79" i="16"/>
  <c r="H79" i="16"/>
  <c r="G79" i="16" s="1"/>
  <c r="F79" i="16"/>
  <c r="P78" i="16"/>
  <c r="O78" i="16" s="1"/>
  <c r="N78" i="16"/>
  <c r="H78" i="16"/>
  <c r="G78" i="16" s="1"/>
  <c r="F78" i="16"/>
  <c r="P77" i="16"/>
  <c r="O77" i="16" s="1"/>
  <c r="N77" i="16"/>
  <c r="H77" i="16"/>
  <c r="G77" i="16" s="1"/>
  <c r="F77" i="16"/>
  <c r="P76" i="16"/>
  <c r="O76" i="16" s="1"/>
  <c r="N76" i="16"/>
  <c r="H76" i="16"/>
  <c r="G76" i="16" s="1"/>
  <c r="F76" i="16"/>
  <c r="P75" i="16"/>
  <c r="O75" i="16" s="1"/>
  <c r="N75" i="16"/>
  <c r="H75" i="16"/>
  <c r="G75" i="16" s="1"/>
  <c r="F75" i="16"/>
  <c r="P74" i="16"/>
  <c r="O74" i="16" s="1"/>
  <c r="N74" i="16"/>
  <c r="H74" i="16"/>
  <c r="G74" i="16" s="1"/>
  <c r="F74" i="16"/>
  <c r="P73" i="16"/>
  <c r="O73" i="16" s="1"/>
  <c r="N73" i="16"/>
  <c r="H73" i="16"/>
  <c r="G73" i="16" s="1"/>
  <c r="F73" i="16"/>
  <c r="P72" i="16"/>
  <c r="O72" i="16" s="1"/>
  <c r="N72" i="16"/>
  <c r="H72" i="16"/>
  <c r="G72" i="16" s="1"/>
  <c r="F72" i="16"/>
  <c r="P71" i="16"/>
  <c r="O71" i="16" s="1"/>
  <c r="N71" i="16"/>
  <c r="H71" i="16"/>
  <c r="G71" i="16" s="1"/>
  <c r="F71" i="16"/>
  <c r="P70" i="16"/>
  <c r="O70" i="16" s="1"/>
  <c r="N70" i="16"/>
  <c r="H70" i="16"/>
  <c r="G70" i="16" s="1"/>
  <c r="F70" i="16"/>
  <c r="P69" i="16"/>
  <c r="O69" i="16" s="1"/>
  <c r="N69" i="16"/>
  <c r="H69" i="16"/>
  <c r="G69" i="16" s="1"/>
  <c r="F69" i="16"/>
  <c r="P68" i="16"/>
  <c r="O68" i="16" s="1"/>
  <c r="N68" i="16"/>
  <c r="H68" i="16"/>
  <c r="G68" i="16" s="1"/>
  <c r="F68" i="16"/>
  <c r="P67" i="16"/>
  <c r="O67" i="16" s="1"/>
  <c r="N67" i="16"/>
  <c r="H67" i="16"/>
  <c r="G67" i="16" s="1"/>
  <c r="F67" i="16"/>
  <c r="P66" i="16"/>
  <c r="O66" i="16" s="1"/>
  <c r="N66" i="16"/>
  <c r="H66" i="16"/>
  <c r="G66" i="16" s="1"/>
  <c r="F66" i="16"/>
  <c r="P65" i="16"/>
  <c r="O65" i="16" s="1"/>
  <c r="N65" i="16"/>
  <c r="H65" i="16"/>
  <c r="G65" i="16" s="1"/>
  <c r="F65" i="16"/>
  <c r="P64" i="16"/>
  <c r="O64" i="16" s="1"/>
  <c r="N64" i="16"/>
  <c r="H64" i="16"/>
  <c r="G64" i="16" s="1"/>
  <c r="F64" i="16"/>
  <c r="P63" i="16"/>
  <c r="O63" i="16" s="1"/>
  <c r="N63" i="16"/>
  <c r="H63" i="16"/>
  <c r="G63" i="16" s="1"/>
  <c r="F63" i="16"/>
  <c r="P62" i="16"/>
  <c r="O62" i="16" s="1"/>
  <c r="N62" i="16"/>
  <c r="H62" i="16"/>
  <c r="G62" i="16" s="1"/>
  <c r="F62" i="16"/>
  <c r="P61" i="16"/>
  <c r="O61" i="16" s="1"/>
  <c r="N61" i="16"/>
  <c r="H61" i="16"/>
  <c r="G61" i="16" s="1"/>
  <c r="F61" i="16"/>
  <c r="P60" i="16"/>
  <c r="O60" i="16" s="1"/>
  <c r="N60" i="16"/>
  <c r="H60" i="16"/>
  <c r="G60" i="16" s="1"/>
  <c r="F60" i="16"/>
  <c r="P59" i="16"/>
  <c r="O59" i="16" s="1"/>
  <c r="N59" i="16"/>
  <c r="H59" i="16"/>
  <c r="G59" i="16" s="1"/>
  <c r="F59" i="16"/>
  <c r="P58" i="16"/>
  <c r="O58" i="16" s="1"/>
  <c r="N58" i="16"/>
  <c r="H58" i="16"/>
  <c r="G58" i="16" s="1"/>
  <c r="F58" i="16"/>
  <c r="P57" i="16"/>
  <c r="O57" i="16" s="1"/>
  <c r="N57" i="16"/>
  <c r="H57" i="16"/>
  <c r="G57" i="16" s="1"/>
  <c r="F57" i="16"/>
  <c r="P56" i="16"/>
  <c r="O56" i="16" s="1"/>
  <c r="N56" i="16"/>
  <c r="H56" i="16"/>
  <c r="G56" i="16" s="1"/>
  <c r="F56" i="16"/>
  <c r="P55" i="16"/>
  <c r="O55" i="16" s="1"/>
  <c r="N55" i="16"/>
  <c r="H55" i="16"/>
  <c r="G55" i="16" s="1"/>
  <c r="F55" i="16"/>
  <c r="P54" i="16"/>
  <c r="O54" i="16" s="1"/>
  <c r="N54" i="16"/>
  <c r="H54" i="16"/>
  <c r="G54" i="16" s="1"/>
  <c r="F54" i="16"/>
  <c r="P53" i="16"/>
  <c r="O53" i="16" s="1"/>
  <c r="N53" i="16"/>
  <c r="H53" i="16"/>
  <c r="G53" i="16" s="1"/>
  <c r="F53" i="16"/>
  <c r="P52" i="16"/>
  <c r="O52" i="16" s="1"/>
  <c r="N52" i="16"/>
  <c r="H52" i="16"/>
  <c r="G52" i="16" s="1"/>
  <c r="F52" i="16"/>
  <c r="P51" i="16"/>
  <c r="O51" i="16" s="1"/>
  <c r="N51" i="16"/>
  <c r="H51" i="16"/>
  <c r="G51" i="16" s="1"/>
  <c r="F51" i="16"/>
  <c r="P50" i="16"/>
  <c r="O50" i="16" s="1"/>
  <c r="N50" i="16"/>
  <c r="H50" i="16"/>
  <c r="G50" i="16" s="1"/>
  <c r="F50" i="16"/>
  <c r="P49" i="16"/>
  <c r="O49" i="16" s="1"/>
  <c r="N49" i="16"/>
  <c r="H49" i="16"/>
  <c r="G49" i="16" s="1"/>
  <c r="F49" i="16"/>
  <c r="P48" i="16"/>
  <c r="O48" i="16" s="1"/>
  <c r="N48" i="16"/>
  <c r="H48" i="16"/>
  <c r="G48" i="16" s="1"/>
  <c r="F48" i="16"/>
  <c r="P47" i="16"/>
  <c r="O47" i="16" s="1"/>
  <c r="N47" i="16"/>
  <c r="H47" i="16"/>
  <c r="G47" i="16" s="1"/>
  <c r="F47" i="16"/>
  <c r="P46" i="16"/>
  <c r="O46" i="16" s="1"/>
  <c r="N46" i="16"/>
  <c r="H46" i="16"/>
  <c r="G46" i="16" s="1"/>
  <c r="F46" i="16"/>
  <c r="P45" i="16"/>
  <c r="O45" i="16" s="1"/>
  <c r="N45" i="16"/>
  <c r="H45" i="16"/>
  <c r="G45" i="16" s="1"/>
  <c r="F45" i="16"/>
  <c r="P44" i="16"/>
  <c r="O44" i="16" s="1"/>
  <c r="N44" i="16"/>
  <c r="H44" i="16"/>
  <c r="G44" i="16" s="1"/>
  <c r="F44" i="16"/>
  <c r="P43" i="16"/>
  <c r="O43" i="16" s="1"/>
  <c r="N43" i="16"/>
  <c r="H43" i="16"/>
  <c r="G43" i="16" s="1"/>
  <c r="F43" i="16"/>
  <c r="P42" i="16"/>
  <c r="O42" i="16" s="1"/>
  <c r="N42" i="16"/>
  <c r="H42" i="16"/>
  <c r="G42" i="16" s="1"/>
  <c r="F42" i="16"/>
  <c r="P41" i="16"/>
  <c r="O41" i="16" s="1"/>
  <c r="N41" i="16"/>
  <c r="H41" i="16"/>
  <c r="G41" i="16" s="1"/>
  <c r="F41" i="16"/>
  <c r="P40" i="16"/>
  <c r="O40" i="16" s="1"/>
  <c r="N40" i="16"/>
  <c r="H40" i="16"/>
  <c r="G40" i="16" s="1"/>
  <c r="F40" i="16"/>
  <c r="P39" i="16"/>
  <c r="O39" i="16" s="1"/>
  <c r="N39" i="16"/>
  <c r="H39" i="16"/>
  <c r="G39" i="16" s="1"/>
  <c r="F39" i="16"/>
  <c r="P38" i="16"/>
  <c r="O38" i="16" s="1"/>
  <c r="N38" i="16"/>
  <c r="H38" i="16"/>
  <c r="G38" i="16" s="1"/>
  <c r="F38" i="16"/>
  <c r="P37" i="16"/>
  <c r="O37" i="16" s="1"/>
  <c r="N37" i="16"/>
  <c r="H37" i="16"/>
  <c r="G37" i="16" s="1"/>
  <c r="F37" i="16"/>
  <c r="P36" i="16"/>
  <c r="O36" i="16" s="1"/>
  <c r="N36" i="16"/>
  <c r="H36" i="16"/>
  <c r="G36" i="16" s="1"/>
  <c r="F36" i="16"/>
  <c r="P35" i="16"/>
  <c r="O35" i="16" s="1"/>
  <c r="N35" i="16"/>
  <c r="H35" i="16"/>
  <c r="G35" i="16" s="1"/>
  <c r="F35" i="16"/>
  <c r="P34" i="16"/>
  <c r="O34" i="16" s="1"/>
  <c r="N34" i="16"/>
  <c r="H34" i="16"/>
  <c r="G34" i="16" s="1"/>
  <c r="F34" i="16"/>
  <c r="P33" i="16"/>
  <c r="O33" i="16" s="1"/>
  <c r="N33" i="16"/>
  <c r="H33" i="16"/>
  <c r="G33" i="16" s="1"/>
  <c r="F33" i="16"/>
  <c r="P32" i="16"/>
  <c r="O32" i="16" s="1"/>
  <c r="N32" i="16"/>
  <c r="H32" i="16"/>
  <c r="G32" i="16" s="1"/>
  <c r="F32" i="16"/>
  <c r="P31" i="16"/>
  <c r="O31" i="16" s="1"/>
  <c r="N31" i="16"/>
  <c r="H31" i="16"/>
  <c r="G31" i="16" s="1"/>
  <c r="F31" i="16"/>
  <c r="P30" i="16"/>
  <c r="O30" i="16" s="1"/>
  <c r="N30" i="16"/>
  <c r="H30" i="16"/>
  <c r="G30" i="16" s="1"/>
  <c r="F30" i="16"/>
  <c r="P29" i="16"/>
  <c r="O29" i="16" s="1"/>
  <c r="N29" i="16"/>
  <c r="H29" i="16"/>
  <c r="G29" i="16" s="1"/>
  <c r="F29" i="16"/>
  <c r="P28" i="16"/>
  <c r="O28" i="16" s="1"/>
  <c r="N28" i="16"/>
  <c r="H28" i="16"/>
  <c r="G28" i="16" s="1"/>
  <c r="F28" i="16"/>
  <c r="P27" i="16"/>
  <c r="O27" i="16" s="1"/>
  <c r="N27" i="16"/>
  <c r="H27" i="16"/>
  <c r="G27" i="16" s="1"/>
  <c r="F27" i="16"/>
  <c r="P26" i="16"/>
  <c r="O26" i="16" s="1"/>
  <c r="N26" i="16"/>
  <c r="H26" i="16"/>
  <c r="G26" i="16" s="1"/>
  <c r="F26" i="16"/>
  <c r="P25" i="16"/>
  <c r="O25" i="16" s="1"/>
  <c r="N25" i="16"/>
  <c r="H25" i="16"/>
  <c r="G25" i="16" s="1"/>
  <c r="F25" i="16"/>
  <c r="P24" i="16"/>
  <c r="O24" i="16" s="1"/>
  <c r="N24" i="16"/>
  <c r="H24" i="16"/>
  <c r="G24" i="16" s="1"/>
  <c r="F24" i="16"/>
  <c r="P23" i="16"/>
  <c r="O23" i="16" s="1"/>
  <c r="N23" i="16"/>
  <c r="H23" i="16"/>
  <c r="G23" i="16" s="1"/>
  <c r="F23" i="16"/>
  <c r="P22" i="16"/>
  <c r="O22" i="16" s="1"/>
  <c r="N22" i="16"/>
  <c r="H22" i="16"/>
  <c r="G22" i="16" s="1"/>
  <c r="F22" i="16"/>
  <c r="P21" i="16"/>
  <c r="O21" i="16" s="1"/>
  <c r="N21" i="16"/>
  <c r="H21" i="16"/>
  <c r="G21" i="16" s="1"/>
  <c r="F21" i="16"/>
  <c r="P20" i="16"/>
  <c r="O20" i="16" s="1"/>
  <c r="N20" i="16"/>
  <c r="H20" i="16"/>
  <c r="G20" i="16" s="1"/>
  <c r="F20" i="16"/>
  <c r="P19" i="16"/>
  <c r="O19" i="16" s="1"/>
  <c r="N19" i="16"/>
  <c r="H19" i="16"/>
  <c r="G19" i="16" s="1"/>
  <c r="F19" i="16"/>
  <c r="P18" i="16"/>
  <c r="O18" i="16" s="1"/>
  <c r="N18" i="16"/>
  <c r="H18" i="16"/>
  <c r="G18" i="16" s="1"/>
  <c r="F18" i="16"/>
  <c r="P17" i="16"/>
  <c r="O17" i="16" s="1"/>
  <c r="N17" i="16"/>
  <c r="H17" i="16"/>
  <c r="G17" i="16" s="1"/>
  <c r="F17" i="16"/>
  <c r="P16" i="16"/>
  <c r="O16" i="16" s="1"/>
  <c r="N16" i="16"/>
  <c r="H16" i="16"/>
  <c r="G16" i="16" s="1"/>
  <c r="F16" i="16"/>
  <c r="P15" i="16"/>
  <c r="O15" i="16" s="1"/>
  <c r="N15" i="16"/>
  <c r="H15" i="16"/>
  <c r="G15" i="16" s="1"/>
  <c r="F15" i="16"/>
  <c r="P14" i="16"/>
  <c r="O14" i="16" s="1"/>
  <c r="N14" i="16"/>
  <c r="H14" i="16"/>
  <c r="G14" i="16" s="1"/>
  <c r="F14" i="16"/>
  <c r="P13" i="16"/>
  <c r="O13" i="16" s="1"/>
  <c r="N13" i="16"/>
  <c r="H13" i="16"/>
  <c r="G13" i="16" s="1"/>
  <c r="F13" i="16"/>
  <c r="P12" i="16"/>
  <c r="O12" i="16" s="1"/>
  <c r="N12" i="16"/>
  <c r="H12" i="16"/>
  <c r="G12" i="16" s="1"/>
  <c r="F12" i="16"/>
  <c r="P11" i="16"/>
  <c r="O11" i="16" s="1"/>
  <c r="N11" i="16"/>
  <c r="H11" i="16"/>
  <c r="G11" i="16" s="1"/>
  <c r="F11" i="16"/>
  <c r="P10" i="16"/>
  <c r="O10" i="16" s="1"/>
  <c r="N10" i="16"/>
  <c r="H10" i="16"/>
  <c r="G10" i="16" s="1"/>
  <c r="F10" i="16"/>
  <c r="P9" i="16"/>
  <c r="O9" i="16" s="1"/>
  <c r="N9" i="16"/>
  <c r="H9" i="16"/>
  <c r="G9" i="16" s="1"/>
  <c r="F9" i="16"/>
  <c r="P8" i="16"/>
  <c r="O8" i="16" s="1"/>
  <c r="N8" i="16"/>
  <c r="H8" i="16"/>
  <c r="G8" i="16" s="1"/>
  <c r="F8" i="16"/>
  <c r="P7" i="16"/>
  <c r="O7" i="16" s="1"/>
  <c r="N7" i="16"/>
  <c r="H7" i="16"/>
  <c r="G7" i="16" s="1"/>
  <c r="F7" i="16"/>
  <c r="P6" i="16"/>
  <c r="O6" i="16" s="1"/>
  <c r="N6" i="16"/>
  <c r="H6" i="16"/>
  <c r="G6" i="16" s="1"/>
  <c r="F6" i="16"/>
  <c r="P5" i="16"/>
  <c r="O5" i="16" s="1"/>
  <c r="N5" i="16"/>
  <c r="H5" i="16"/>
  <c r="G5" i="16" s="1"/>
  <c r="F5" i="16"/>
  <c r="P103" i="15"/>
  <c r="O103" i="15" s="1"/>
  <c r="N103" i="15"/>
  <c r="P102" i="15"/>
  <c r="O102" i="15" s="1"/>
  <c r="N102" i="15"/>
  <c r="P101" i="15"/>
  <c r="O101" i="15" s="1"/>
  <c r="N101" i="15"/>
  <c r="P100" i="15"/>
  <c r="O100" i="15" s="1"/>
  <c r="N100" i="15"/>
  <c r="P99" i="15"/>
  <c r="O99" i="15" s="1"/>
  <c r="N99" i="15"/>
  <c r="P98" i="15"/>
  <c r="O98" i="15" s="1"/>
  <c r="N98" i="15"/>
  <c r="P97" i="15"/>
  <c r="O97" i="15" s="1"/>
  <c r="N97" i="15"/>
  <c r="P96" i="15"/>
  <c r="O96" i="15" s="1"/>
  <c r="N96" i="15"/>
  <c r="P95" i="15"/>
  <c r="O95" i="15" s="1"/>
  <c r="N95" i="15"/>
  <c r="P94" i="15"/>
  <c r="O94" i="15" s="1"/>
  <c r="N94" i="15"/>
  <c r="P93" i="15"/>
  <c r="O93" i="15" s="1"/>
  <c r="N93" i="15"/>
  <c r="P92" i="15"/>
  <c r="O92" i="15" s="1"/>
  <c r="N92" i="15"/>
  <c r="P91" i="15"/>
  <c r="O91" i="15" s="1"/>
  <c r="N91" i="15"/>
  <c r="P90" i="15"/>
  <c r="O90" i="15" s="1"/>
  <c r="N90" i="15"/>
  <c r="P89" i="15"/>
  <c r="O89" i="15" s="1"/>
  <c r="N89" i="15"/>
  <c r="P88" i="15"/>
  <c r="O88" i="15" s="1"/>
  <c r="N88" i="15"/>
  <c r="P87" i="15"/>
  <c r="O87" i="15" s="1"/>
  <c r="N87" i="15"/>
  <c r="P86" i="15"/>
  <c r="O86" i="15" s="1"/>
  <c r="N86" i="15"/>
  <c r="P85" i="15"/>
  <c r="O85" i="15" s="1"/>
  <c r="N85" i="15"/>
  <c r="P84" i="15"/>
  <c r="O84" i="15" s="1"/>
  <c r="N84" i="15"/>
  <c r="P83" i="15"/>
  <c r="O83" i="15" s="1"/>
  <c r="N83" i="15"/>
  <c r="P82" i="15"/>
  <c r="O82" i="15" s="1"/>
  <c r="N82" i="15"/>
  <c r="P81" i="15"/>
  <c r="O81" i="15" s="1"/>
  <c r="N81" i="15"/>
  <c r="P80" i="15"/>
  <c r="O80" i="15" s="1"/>
  <c r="N80" i="15"/>
  <c r="P79" i="15"/>
  <c r="O79" i="15" s="1"/>
  <c r="N79" i="15"/>
  <c r="P78" i="15"/>
  <c r="O78" i="15" s="1"/>
  <c r="N78" i="15"/>
  <c r="P77" i="15"/>
  <c r="O77" i="15" s="1"/>
  <c r="N77" i="15"/>
  <c r="P76" i="15"/>
  <c r="O76" i="15" s="1"/>
  <c r="N76" i="15"/>
  <c r="P75" i="15"/>
  <c r="O75" i="15" s="1"/>
  <c r="N75" i="15"/>
  <c r="P74" i="15"/>
  <c r="O74" i="15" s="1"/>
  <c r="N74" i="15"/>
  <c r="P73" i="15"/>
  <c r="O73" i="15" s="1"/>
  <c r="N73" i="15"/>
  <c r="P72" i="15"/>
  <c r="O72" i="15" s="1"/>
  <c r="N72" i="15"/>
  <c r="P71" i="15"/>
  <c r="O71" i="15" s="1"/>
  <c r="N71" i="15"/>
  <c r="P70" i="15"/>
  <c r="O70" i="15" s="1"/>
  <c r="N70" i="15"/>
  <c r="P69" i="15"/>
  <c r="O69" i="15" s="1"/>
  <c r="N69" i="15"/>
  <c r="P68" i="15"/>
  <c r="O68" i="15" s="1"/>
  <c r="N68" i="15"/>
  <c r="P67" i="15"/>
  <c r="O67" i="15" s="1"/>
  <c r="N67" i="15"/>
  <c r="P66" i="15"/>
  <c r="O66" i="15" s="1"/>
  <c r="N66" i="15"/>
  <c r="P65" i="15"/>
  <c r="O65" i="15" s="1"/>
  <c r="N65" i="15"/>
  <c r="P64" i="15"/>
  <c r="O64" i="15" s="1"/>
  <c r="N64" i="15"/>
  <c r="P63" i="15"/>
  <c r="O63" i="15" s="1"/>
  <c r="N63" i="15"/>
  <c r="P62" i="15"/>
  <c r="O62" i="15" s="1"/>
  <c r="N62" i="15"/>
  <c r="P61" i="15"/>
  <c r="O61" i="15" s="1"/>
  <c r="N61" i="15"/>
  <c r="P60" i="15"/>
  <c r="O60" i="15" s="1"/>
  <c r="N60" i="15"/>
  <c r="P59" i="15"/>
  <c r="O59" i="15" s="1"/>
  <c r="N59" i="15"/>
  <c r="P58" i="15"/>
  <c r="O58" i="15" s="1"/>
  <c r="N58" i="15"/>
  <c r="P57" i="15"/>
  <c r="O57" i="15" s="1"/>
  <c r="N57" i="15"/>
  <c r="P56" i="15"/>
  <c r="O56" i="15" s="1"/>
  <c r="N56" i="15"/>
  <c r="P55" i="15"/>
  <c r="O55" i="15" s="1"/>
  <c r="N55" i="15"/>
  <c r="P54" i="15"/>
  <c r="O54" i="15" s="1"/>
  <c r="N54" i="15"/>
  <c r="P53" i="15"/>
  <c r="O53" i="15" s="1"/>
  <c r="N53" i="15"/>
  <c r="P52" i="15"/>
  <c r="O52" i="15" s="1"/>
  <c r="N52" i="15"/>
  <c r="P51" i="15"/>
  <c r="O51" i="15" s="1"/>
  <c r="N51" i="15"/>
  <c r="P50" i="15"/>
  <c r="O50" i="15" s="1"/>
  <c r="N50" i="15"/>
  <c r="P49" i="15"/>
  <c r="O49" i="15" s="1"/>
  <c r="N49" i="15"/>
  <c r="P48" i="15"/>
  <c r="O48" i="15" s="1"/>
  <c r="N48" i="15"/>
  <c r="P47" i="15"/>
  <c r="O47" i="15" s="1"/>
  <c r="N47" i="15"/>
  <c r="P46" i="15"/>
  <c r="O46" i="15" s="1"/>
  <c r="N46" i="15"/>
  <c r="P45" i="15"/>
  <c r="O45" i="15" s="1"/>
  <c r="N45" i="15"/>
  <c r="P44" i="15"/>
  <c r="O44" i="15" s="1"/>
  <c r="N44" i="15"/>
  <c r="P43" i="15"/>
  <c r="O43" i="15" s="1"/>
  <c r="N43" i="15"/>
  <c r="P42" i="15"/>
  <c r="O42" i="15" s="1"/>
  <c r="N42" i="15"/>
  <c r="P41" i="15"/>
  <c r="O41" i="15" s="1"/>
  <c r="N41" i="15"/>
  <c r="P40" i="15"/>
  <c r="O40" i="15" s="1"/>
  <c r="N40" i="15"/>
  <c r="P39" i="15"/>
  <c r="O39" i="15" s="1"/>
  <c r="N39" i="15"/>
  <c r="P38" i="15"/>
  <c r="O38" i="15" s="1"/>
  <c r="N38" i="15"/>
  <c r="P37" i="15"/>
  <c r="O37" i="15" s="1"/>
  <c r="N37" i="15"/>
  <c r="P36" i="15"/>
  <c r="O36" i="15" s="1"/>
  <c r="N36" i="15"/>
  <c r="P35" i="15"/>
  <c r="O35" i="15" s="1"/>
  <c r="N35" i="15"/>
  <c r="P34" i="15"/>
  <c r="O34" i="15" s="1"/>
  <c r="N34" i="15"/>
  <c r="P33" i="15"/>
  <c r="O33" i="15" s="1"/>
  <c r="N33" i="15"/>
  <c r="P32" i="15"/>
  <c r="O32" i="15" s="1"/>
  <c r="N32" i="15"/>
  <c r="P31" i="15"/>
  <c r="O31" i="15" s="1"/>
  <c r="N31" i="15"/>
  <c r="P30" i="15"/>
  <c r="O30" i="15" s="1"/>
  <c r="N30" i="15"/>
  <c r="P29" i="15"/>
  <c r="O29" i="15" s="1"/>
  <c r="N29" i="15"/>
  <c r="P28" i="15"/>
  <c r="O28" i="15" s="1"/>
  <c r="N28" i="15"/>
  <c r="P27" i="15"/>
  <c r="O27" i="15" s="1"/>
  <c r="N27" i="15"/>
  <c r="P26" i="15"/>
  <c r="O26" i="15" s="1"/>
  <c r="N26" i="15"/>
  <c r="P25" i="15"/>
  <c r="O25" i="15" s="1"/>
  <c r="N25" i="15"/>
  <c r="P24" i="15"/>
  <c r="O24" i="15" s="1"/>
  <c r="N24" i="15"/>
  <c r="P23" i="15"/>
  <c r="O23" i="15" s="1"/>
  <c r="N23" i="15"/>
  <c r="P22" i="15"/>
  <c r="O22" i="15" s="1"/>
  <c r="N22" i="15"/>
  <c r="P21" i="15"/>
  <c r="O21" i="15" s="1"/>
  <c r="N21" i="15"/>
  <c r="P20" i="15"/>
  <c r="O20" i="15" s="1"/>
  <c r="N20" i="15"/>
  <c r="P19" i="15"/>
  <c r="O19" i="15" s="1"/>
  <c r="N19" i="15"/>
  <c r="P18" i="15"/>
  <c r="O18" i="15" s="1"/>
  <c r="N18" i="15"/>
  <c r="P17" i="15"/>
  <c r="O17" i="15" s="1"/>
  <c r="N17" i="15"/>
  <c r="P16" i="15"/>
  <c r="O16" i="15" s="1"/>
  <c r="N16" i="15"/>
  <c r="P15" i="15"/>
  <c r="O15" i="15" s="1"/>
  <c r="N15" i="15"/>
  <c r="P14" i="15"/>
  <c r="O14" i="15" s="1"/>
  <c r="N14" i="15"/>
  <c r="P13" i="15"/>
  <c r="O13" i="15" s="1"/>
  <c r="N13" i="15"/>
  <c r="P12" i="15"/>
  <c r="O12" i="15" s="1"/>
  <c r="N12" i="15"/>
  <c r="P11" i="15"/>
  <c r="O11" i="15" s="1"/>
  <c r="N11" i="15"/>
  <c r="P10" i="15"/>
  <c r="O10" i="15" s="1"/>
  <c r="N10" i="15"/>
  <c r="P9" i="15"/>
  <c r="O9" i="15" s="1"/>
  <c r="N9" i="15"/>
  <c r="P8" i="15"/>
  <c r="O8" i="15" s="1"/>
  <c r="N8" i="15"/>
  <c r="P7" i="15"/>
  <c r="O7" i="15" s="1"/>
  <c r="N7" i="15"/>
  <c r="P6" i="15"/>
  <c r="O6" i="15" s="1"/>
  <c r="N6" i="15"/>
  <c r="P5" i="15"/>
  <c r="O5" i="15" s="1"/>
  <c r="N5" i="15"/>
  <c r="H103" i="15"/>
  <c r="G103" i="15" s="1"/>
  <c r="F103" i="15"/>
  <c r="H102" i="15"/>
  <c r="G102" i="15" s="1"/>
  <c r="F102" i="15"/>
  <c r="H101" i="15"/>
  <c r="G101" i="15" s="1"/>
  <c r="F101" i="15"/>
  <c r="H100" i="15"/>
  <c r="G100" i="15" s="1"/>
  <c r="F100" i="15"/>
  <c r="H99" i="15"/>
  <c r="G99" i="15" s="1"/>
  <c r="F99" i="15"/>
  <c r="H98" i="15"/>
  <c r="G98" i="15" s="1"/>
  <c r="F98" i="15"/>
  <c r="H97" i="15"/>
  <c r="G97" i="15" s="1"/>
  <c r="F97" i="15"/>
  <c r="H96" i="15"/>
  <c r="G96" i="15" s="1"/>
  <c r="F96" i="15"/>
  <c r="H95" i="15"/>
  <c r="G95" i="15" s="1"/>
  <c r="F95" i="15"/>
  <c r="H94" i="15"/>
  <c r="G94" i="15" s="1"/>
  <c r="F94" i="15"/>
  <c r="H93" i="15"/>
  <c r="G93" i="15" s="1"/>
  <c r="F93" i="15"/>
  <c r="H92" i="15"/>
  <c r="G92" i="15" s="1"/>
  <c r="F92" i="15"/>
  <c r="H91" i="15"/>
  <c r="G91" i="15" s="1"/>
  <c r="F91" i="15"/>
  <c r="H90" i="15"/>
  <c r="G90" i="15" s="1"/>
  <c r="F90" i="15"/>
  <c r="H89" i="15"/>
  <c r="G89" i="15" s="1"/>
  <c r="F89" i="15"/>
  <c r="H88" i="15"/>
  <c r="G88" i="15" s="1"/>
  <c r="F88" i="15"/>
  <c r="H87" i="15"/>
  <c r="G87" i="15" s="1"/>
  <c r="F87" i="15"/>
  <c r="H86" i="15"/>
  <c r="G86" i="15" s="1"/>
  <c r="F86" i="15"/>
  <c r="H85" i="15"/>
  <c r="G85" i="15" s="1"/>
  <c r="F85" i="15"/>
  <c r="H84" i="15"/>
  <c r="G84" i="15" s="1"/>
  <c r="F84" i="15"/>
  <c r="H83" i="15"/>
  <c r="G83" i="15" s="1"/>
  <c r="F83" i="15"/>
  <c r="H82" i="15"/>
  <c r="G82" i="15" s="1"/>
  <c r="F82" i="15"/>
  <c r="H81" i="15"/>
  <c r="G81" i="15" s="1"/>
  <c r="F81" i="15"/>
  <c r="H80" i="15"/>
  <c r="G80" i="15" s="1"/>
  <c r="F80" i="15"/>
  <c r="H79" i="15"/>
  <c r="G79" i="15" s="1"/>
  <c r="F79" i="15"/>
  <c r="H78" i="15"/>
  <c r="G78" i="15" s="1"/>
  <c r="F78" i="15"/>
  <c r="H77" i="15"/>
  <c r="G77" i="15" s="1"/>
  <c r="F77" i="15"/>
  <c r="H76" i="15"/>
  <c r="G76" i="15" s="1"/>
  <c r="F76" i="15"/>
  <c r="H75" i="15"/>
  <c r="G75" i="15" s="1"/>
  <c r="F75" i="15"/>
  <c r="H74" i="15"/>
  <c r="G74" i="15" s="1"/>
  <c r="F74" i="15"/>
  <c r="H73" i="15"/>
  <c r="G73" i="15" s="1"/>
  <c r="F73" i="15"/>
  <c r="H72" i="15"/>
  <c r="G72" i="15" s="1"/>
  <c r="F72" i="15"/>
  <c r="H71" i="15"/>
  <c r="G71" i="15" s="1"/>
  <c r="F71" i="15"/>
  <c r="H70" i="15"/>
  <c r="G70" i="15" s="1"/>
  <c r="F70" i="15"/>
  <c r="H69" i="15"/>
  <c r="G69" i="15" s="1"/>
  <c r="F69" i="15"/>
  <c r="H68" i="15"/>
  <c r="G68" i="15" s="1"/>
  <c r="F68" i="15"/>
  <c r="H67" i="15"/>
  <c r="G67" i="15" s="1"/>
  <c r="F67" i="15"/>
  <c r="H66" i="15"/>
  <c r="G66" i="15" s="1"/>
  <c r="F66" i="15"/>
  <c r="H65" i="15"/>
  <c r="G65" i="15" s="1"/>
  <c r="F65" i="15"/>
  <c r="H64" i="15"/>
  <c r="G64" i="15" s="1"/>
  <c r="F64" i="15"/>
  <c r="H63" i="15"/>
  <c r="G63" i="15" s="1"/>
  <c r="F63" i="15"/>
  <c r="H62" i="15"/>
  <c r="G62" i="15" s="1"/>
  <c r="F62" i="15"/>
  <c r="H61" i="15"/>
  <c r="G61" i="15" s="1"/>
  <c r="F61" i="15"/>
  <c r="H60" i="15"/>
  <c r="G60" i="15" s="1"/>
  <c r="F60" i="15"/>
  <c r="H59" i="15"/>
  <c r="G59" i="15" s="1"/>
  <c r="F59" i="15"/>
  <c r="H58" i="15"/>
  <c r="G58" i="15" s="1"/>
  <c r="F58" i="15"/>
  <c r="H57" i="15"/>
  <c r="G57" i="15" s="1"/>
  <c r="F57" i="15"/>
  <c r="H56" i="15"/>
  <c r="G56" i="15" s="1"/>
  <c r="F56" i="15"/>
  <c r="H55" i="15"/>
  <c r="G55" i="15" s="1"/>
  <c r="F55" i="15"/>
  <c r="H54" i="15"/>
  <c r="G54" i="15" s="1"/>
  <c r="F54" i="15"/>
  <c r="H53" i="15"/>
  <c r="G53" i="15" s="1"/>
  <c r="F53" i="15"/>
  <c r="H52" i="15"/>
  <c r="G52" i="15" s="1"/>
  <c r="F52" i="15"/>
  <c r="H51" i="15"/>
  <c r="G51" i="15" s="1"/>
  <c r="F51" i="15"/>
  <c r="H50" i="15"/>
  <c r="G50" i="15" s="1"/>
  <c r="F50" i="15"/>
  <c r="H49" i="15"/>
  <c r="G49" i="15" s="1"/>
  <c r="F49" i="15"/>
  <c r="H48" i="15"/>
  <c r="G48" i="15" s="1"/>
  <c r="F48" i="15"/>
  <c r="H47" i="15"/>
  <c r="G47" i="15" s="1"/>
  <c r="F47" i="15"/>
  <c r="H46" i="15"/>
  <c r="G46" i="15" s="1"/>
  <c r="F46" i="15"/>
  <c r="H45" i="15"/>
  <c r="G45" i="15" s="1"/>
  <c r="F45" i="15"/>
  <c r="H44" i="15"/>
  <c r="G44" i="15" s="1"/>
  <c r="F44" i="15"/>
  <c r="H43" i="15"/>
  <c r="G43" i="15" s="1"/>
  <c r="F43" i="15"/>
  <c r="H42" i="15"/>
  <c r="G42" i="15" s="1"/>
  <c r="F42" i="15"/>
  <c r="H41" i="15"/>
  <c r="G41" i="15" s="1"/>
  <c r="F41" i="15"/>
  <c r="H40" i="15"/>
  <c r="G40" i="15" s="1"/>
  <c r="F40" i="15"/>
  <c r="H39" i="15"/>
  <c r="G39" i="15" s="1"/>
  <c r="F39" i="15"/>
  <c r="H38" i="15"/>
  <c r="G38" i="15" s="1"/>
  <c r="F38" i="15"/>
  <c r="H37" i="15"/>
  <c r="G37" i="15" s="1"/>
  <c r="F37" i="15"/>
  <c r="H36" i="15"/>
  <c r="G36" i="15" s="1"/>
  <c r="F36" i="15"/>
  <c r="H35" i="15"/>
  <c r="G35" i="15" s="1"/>
  <c r="F35" i="15"/>
  <c r="H34" i="15"/>
  <c r="G34" i="15" s="1"/>
  <c r="F34" i="15"/>
  <c r="H33" i="15"/>
  <c r="G33" i="15" s="1"/>
  <c r="F33" i="15"/>
  <c r="H32" i="15"/>
  <c r="G32" i="15" s="1"/>
  <c r="F32" i="15"/>
  <c r="H31" i="15"/>
  <c r="G31" i="15" s="1"/>
  <c r="F31" i="15"/>
  <c r="H30" i="15"/>
  <c r="G30" i="15" s="1"/>
  <c r="F30" i="15"/>
  <c r="H29" i="15"/>
  <c r="G29" i="15" s="1"/>
  <c r="F29" i="15"/>
  <c r="H28" i="15"/>
  <c r="G28" i="15" s="1"/>
  <c r="F28" i="15"/>
  <c r="H27" i="15"/>
  <c r="G27" i="15" s="1"/>
  <c r="F27" i="15"/>
  <c r="H26" i="15"/>
  <c r="G26" i="15" s="1"/>
  <c r="F26" i="15"/>
  <c r="H25" i="15"/>
  <c r="G25" i="15" s="1"/>
  <c r="F25" i="15"/>
  <c r="H24" i="15"/>
  <c r="G24" i="15" s="1"/>
  <c r="F24" i="15"/>
  <c r="H23" i="15"/>
  <c r="G23" i="15" s="1"/>
  <c r="F23" i="15"/>
  <c r="H22" i="15"/>
  <c r="G22" i="15" s="1"/>
  <c r="F22" i="15"/>
  <c r="H21" i="15"/>
  <c r="G21" i="15" s="1"/>
  <c r="F21" i="15"/>
  <c r="H20" i="15"/>
  <c r="G20" i="15" s="1"/>
  <c r="F20" i="15"/>
  <c r="H19" i="15"/>
  <c r="G19" i="15" s="1"/>
  <c r="F19" i="15"/>
  <c r="H18" i="15"/>
  <c r="G18" i="15" s="1"/>
  <c r="F18" i="15"/>
  <c r="H17" i="15"/>
  <c r="G17" i="15" s="1"/>
  <c r="F17" i="15"/>
  <c r="H16" i="15"/>
  <c r="G16" i="15" s="1"/>
  <c r="F16" i="15"/>
  <c r="H15" i="15"/>
  <c r="G15" i="15" s="1"/>
  <c r="F15" i="15"/>
  <c r="H14" i="15"/>
  <c r="G14" i="15" s="1"/>
  <c r="F14" i="15"/>
  <c r="H13" i="15"/>
  <c r="G13" i="15" s="1"/>
  <c r="F13" i="15"/>
  <c r="H12" i="15"/>
  <c r="G12" i="15" s="1"/>
  <c r="F12" i="15"/>
  <c r="H11" i="15"/>
  <c r="G11" i="15" s="1"/>
  <c r="F11" i="15"/>
  <c r="H10" i="15"/>
  <c r="G10" i="15" s="1"/>
  <c r="F10" i="15"/>
  <c r="H9" i="15"/>
  <c r="G9" i="15" s="1"/>
  <c r="F9" i="15"/>
  <c r="H8" i="15"/>
  <c r="G8" i="15" s="1"/>
  <c r="F8" i="15"/>
  <c r="H7" i="15"/>
  <c r="G7" i="15" s="1"/>
  <c r="F7" i="15"/>
  <c r="H6" i="15"/>
  <c r="G6" i="15" s="1"/>
  <c r="F6" i="15"/>
  <c r="H5" i="15"/>
  <c r="F5" i="15"/>
  <c r="V103" i="7"/>
  <c r="U103" i="7"/>
  <c r="T103" i="7"/>
  <c r="V102" i="7"/>
  <c r="U102" i="7"/>
  <c r="T102" i="7"/>
  <c r="V101" i="7"/>
  <c r="U101" i="7"/>
  <c r="T101" i="7"/>
  <c r="V100" i="7"/>
  <c r="U100" i="7"/>
  <c r="T100" i="7"/>
  <c r="V99" i="7"/>
  <c r="U99" i="7"/>
  <c r="T99" i="7"/>
  <c r="V98" i="7"/>
  <c r="U98" i="7"/>
  <c r="T98" i="7"/>
  <c r="V97" i="7"/>
  <c r="U97" i="7"/>
  <c r="T97" i="7"/>
  <c r="V96" i="7"/>
  <c r="U96" i="7"/>
  <c r="T96" i="7"/>
  <c r="V95" i="7"/>
  <c r="U95" i="7"/>
  <c r="T95" i="7"/>
  <c r="V94" i="7"/>
  <c r="U94" i="7"/>
  <c r="T94" i="7"/>
  <c r="V93" i="7"/>
  <c r="U93" i="7"/>
  <c r="T93" i="7"/>
  <c r="V92" i="7"/>
  <c r="U92" i="7"/>
  <c r="T92" i="7"/>
  <c r="V91" i="7"/>
  <c r="U91" i="7"/>
  <c r="T91" i="7"/>
  <c r="V90" i="7"/>
  <c r="U90" i="7"/>
  <c r="T90" i="7"/>
  <c r="V89" i="7"/>
  <c r="U89" i="7"/>
  <c r="T89" i="7"/>
  <c r="V88" i="7"/>
  <c r="U88" i="7"/>
  <c r="T88" i="7"/>
  <c r="V87" i="7"/>
  <c r="U87" i="7"/>
  <c r="T87" i="7"/>
  <c r="V86" i="7"/>
  <c r="U86" i="7"/>
  <c r="T86" i="7"/>
  <c r="V85" i="7"/>
  <c r="U85" i="7"/>
  <c r="T85" i="7"/>
  <c r="V84" i="7"/>
  <c r="U84" i="7"/>
  <c r="T84" i="7"/>
  <c r="V83" i="7"/>
  <c r="U83" i="7"/>
  <c r="T83" i="7"/>
  <c r="V82" i="7"/>
  <c r="U82" i="7"/>
  <c r="T82" i="7"/>
  <c r="V81" i="7"/>
  <c r="U81" i="7"/>
  <c r="T81" i="7"/>
  <c r="V80" i="7"/>
  <c r="U80" i="7"/>
  <c r="T80" i="7"/>
  <c r="V79" i="7"/>
  <c r="U79" i="7"/>
  <c r="T79" i="7"/>
  <c r="V78" i="7"/>
  <c r="U78" i="7"/>
  <c r="T78" i="7"/>
  <c r="V77" i="7"/>
  <c r="U77" i="7"/>
  <c r="T77" i="7"/>
  <c r="V76" i="7"/>
  <c r="U76" i="7"/>
  <c r="T76" i="7"/>
  <c r="V75" i="7"/>
  <c r="U75" i="7"/>
  <c r="T75" i="7"/>
  <c r="V74" i="7"/>
  <c r="U74" i="7"/>
  <c r="T74" i="7"/>
  <c r="V73" i="7"/>
  <c r="U73" i="7"/>
  <c r="T73" i="7"/>
  <c r="V72" i="7"/>
  <c r="U72" i="7"/>
  <c r="T72" i="7"/>
  <c r="V71" i="7"/>
  <c r="U71" i="7"/>
  <c r="T71" i="7"/>
  <c r="V70" i="7"/>
  <c r="U70" i="7"/>
  <c r="T70" i="7"/>
  <c r="V69" i="7"/>
  <c r="U69" i="7"/>
  <c r="T69" i="7"/>
  <c r="V68" i="7"/>
  <c r="U68" i="7"/>
  <c r="T68" i="7"/>
  <c r="V67" i="7"/>
  <c r="U67" i="7"/>
  <c r="T67" i="7"/>
  <c r="V66" i="7"/>
  <c r="U66" i="7"/>
  <c r="T66" i="7"/>
  <c r="V65" i="7"/>
  <c r="U65" i="7"/>
  <c r="T65" i="7"/>
  <c r="V64" i="7"/>
  <c r="U64" i="7"/>
  <c r="T64" i="7"/>
  <c r="V63" i="7"/>
  <c r="U63" i="7"/>
  <c r="T63" i="7"/>
  <c r="V62" i="7"/>
  <c r="U62" i="7"/>
  <c r="T62" i="7"/>
  <c r="V61" i="7"/>
  <c r="U61" i="7"/>
  <c r="T61" i="7"/>
  <c r="V60" i="7"/>
  <c r="U60" i="7"/>
  <c r="T60" i="7"/>
  <c r="V59" i="7"/>
  <c r="U59" i="7"/>
  <c r="T59" i="7"/>
  <c r="V58" i="7"/>
  <c r="U58" i="7"/>
  <c r="T58" i="7"/>
  <c r="V57" i="7"/>
  <c r="U57" i="7"/>
  <c r="T57" i="7"/>
  <c r="V56" i="7"/>
  <c r="U56" i="7"/>
  <c r="T56" i="7"/>
  <c r="V55" i="7"/>
  <c r="U55" i="7"/>
  <c r="T55" i="7"/>
  <c r="V54" i="7"/>
  <c r="U54" i="7"/>
  <c r="T54" i="7"/>
  <c r="V53" i="7"/>
  <c r="U53" i="7"/>
  <c r="T53" i="7"/>
  <c r="V52" i="7"/>
  <c r="U52" i="7"/>
  <c r="T52" i="7"/>
  <c r="V51" i="7"/>
  <c r="U51" i="7"/>
  <c r="T51" i="7"/>
  <c r="V50" i="7"/>
  <c r="U50" i="7"/>
  <c r="T50" i="7"/>
  <c r="V49" i="7"/>
  <c r="U49" i="7"/>
  <c r="T49" i="7"/>
  <c r="V48" i="7"/>
  <c r="U48" i="7"/>
  <c r="T48" i="7"/>
  <c r="V47" i="7"/>
  <c r="U47" i="7"/>
  <c r="T47" i="7"/>
  <c r="V46" i="7"/>
  <c r="U46" i="7"/>
  <c r="T46" i="7"/>
  <c r="V45" i="7"/>
  <c r="U45" i="7"/>
  <c r="T45" i="7"/>
  <c r="V44" i="7"/>
  <c r="U44" i="7"/>
  <c r="T44" i="7"/>
  <c r="V43" i="7"/>
  <c r="U43" i="7"/>
  <c r="T43" i="7"/>
  <c r="V42" i="7"/>
  <c r="U42" i="7"/>
  <c r="T42" i="7"/>
  <c r="V41" i="7"/>
  <c r="U41" i="7"/>
  <c r="T41" i="7"/>
  <c r="V40" i="7"/>
  <c r="U40" i="7"/>
  <c r="T40" i="7"/>
  <c r="V39" i="7"/>
  <c r="U39" i="7"/>
  <c r="T39" i="7"/>
  <c r="V38" i="7"/>
  <c r="U38" i="7"/>
  <c r="T38" i="7"/>
  <c r="V37" i="7"/>
  <c r="U37" i="7"/>
  <c r="T37" i="7"/>
  <c r="V36" i="7"/>
  <c r="U36" i="7"/>
  <c r="T36" i="7"/>
  <c r="V35" i="7"/>
  <c r="U35" i="7"/>
  <c r="T35" i="7"/>
  <c r="V34" i="7"/>
  <c r="U34" i="7"/>
  <c r="T34" i="7"/>
  <c r="V33" i="7"/>
  <c r="U33" i="7"/>
  <c r="T33" i="7"/>
  <c r="V32" i="7"/>
  <c r="U32" i="7"/>
  <c r="T32" i="7"/>
  <c r="V31" i="7"/>
  <c r="U31" i="7"/>
  <c r="T31" i="7"/>
  <c r="V30" i="7"/>
  <c r="U30" i="7"/>
  <c r="T30" i="7"/>
  <c r="V29" i="7"/>
  <c r="U29" i="7"/>
  <c r="T29" i="7"/>
  <c r="V28" i="7"/>
  <c r="U28" i="7"/>
  <c r="T28" i="7"/>
  <c r="V27" i="7"/>
  <c r="U27" i="7"/>
  <c r="T27" i="7"/>
  <c r="V26" i="7"/>
  <c r="U26" i="7"/>
  <c r="T26" i="7"/>
  <c r="V25" i="7"/>
  <c r="U25" i="7"/>
  <c r="T25" i="7"/>
  <c r="V24" i="7"/>
  <c r="U24" i="7"/>
  <c r="T24" i="7"/>
  <c r="V23" i="7"/>
  <c r="U23" i="7"/>
  <c r="T23" i="7"/>
  <c r="V22" i="7"/>
  <c r="U22" i="7"/>
  <c r="T22" i="7"/>
  <c r="V21" i="7"/>
  <c r="U21" i="7"/>
  <c r="T21" i="7"/>
  <c r="V20" i="7"/>
  <c r="U20" i="7"/>
  <c r="T20" i="7"/>
  <c r="V19" i="7"/>
  <c r="U19" i="7"/>
  <c r="T19" i="7"/>
  <c r="V18" i="7"/>
  <c r="U18" i="7"/>
  <c r="T18" i="7"/>
  <c r="V17" i="7"/>
  <c r="U17" i="7"/>
  <c r="T17" i="7"/>
  <c r="V16" i="7"/>
  <c r="U16" i="7"/>
  <c r="U3" i="7" s="1"/>
  <c r="T16" i="7"/>
  <c r="V15" i="7"/>
  <c r="U15" i="7"/>
  <c r="T15" i="7"/>
  <c r="V14" i="7"/>
  <c r="U14" i="7"/>
  <c r="T14" i="7"/>
  <c r="V13" i="7"/>
  <c r="U13" i="7"/>
  <c r="T13" i="7"/>
  <c r="V12" i="7"/>
  <c r="U12" i="7"/>
  <c r="T12" i="7"/>
  <c r="V11" i="7"/>
  <c r="U11" i="7"/>
  <c r="T11" i="7"/>
  <c r="V10" i="7"/>
  <c r="U10" i="7"/>
  <c r="T10" i="7"/>
  <c r="V9" i="7"/>
  <c r="U9" i="7"/>
  <c r="T9" i="7"/>
  <c r="V8" i="7"/>
  <c r="U8" i="7"/>
  <c r="T8" i="7"/>
  <c r="V7" i="7"/>
  <c r="U7" i="7"/>
  <c r="T7" i="7"/>
  <c r="V6" i="7"/>
  <c r="U6" i="7"/>
  <c r="T6" i="7"/>
  <c r="V5" i="7"/>
  <c r="U5" i="7"/>
  <c r="T5" i="7"/>
  <c r="K103" i="7"/>
  <c r="J103" i="7"/>
  <c r="I103" i="7"/>
  <c r="K102" i="7"/>
  <c r="J102" i="7"/>
  <c r="I102" i="7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V51" i="14"/>
  <c r="V50" i="14"/>
  <c r="V49" i="14"/>
  <c r="V48" i="14"/>
  <c r="V47" i="14"/>
  <c r="V46" i="14"/>
  <c r="V45" i="14"/>
  <c r="V44" i="14"/>
  <c r="V43" i="14"/>
  <c r="V42" i="14"/>
  <c r="V41" i="14"/>
  <c r="V40" i="14"/>
  <c r="V39" i="14"/>
  <c r="V38" i="14"/>
  <c r="V37" i="14"/>
  <c r="V36" i="14"/>
  <c r="V35" i="14"/>
  <c r="V34" i="14"/>
  <c r="V33" i="14"/>
  <c r="V32" i="14"/>
  <c r="V31" i="14"/>
  <c r="V30" i="14"/>
  <c r="V29" i="14"/>
  <c r="V28" i="14"/>
  <c r="V27" i="14"/>
  <c r="V26" i="14"/>
  <c r="V25" i="14"/>
  <c r="V24" i="14"/>
  <c r="V23" i="14"/>
  <c r="V22" i="14"/>
  <c r="V21" i="14"/>
  <c r="V20" i="14"/>
  <c r="V19" i="14"/>
  <c r="V18" i="14"/>
  <c r="V17" i="14"/>
  <c r="V16" i="14"/>
  <c r="V15" i="14"/>
  <c r="V14" i="14"/>
  <c r="V13" i="14"/>
  <c r="V12" i="14"/>
  <c r="V11" i="14"/>
  <c r="V10" i="14"/>
  <c r="V9" i="14"/>
  <c r="V8" i="14"/>
  <c r="V7" i="14"/>
  <c r="V6" i="14"/>
  <c r="V5" i="14"/>
  <c r="V4" i="14"/>
  <c r="V3" i="14"/>
  <c r="U51" i="17"/>
  <c r="T51" i="17"/>
  <c r="R51" i="17"/>
  <c r="Q51" i="17"/>
  <c r="P51" i="17"/>
  <c r="U50" i="17"/>
  <c r="T50" i="17"/>
  <c r="R50" i="17"/>
  <c r="Q50" i="17"/>
  <c r="P50" i="17"/>
  <c r="U49" i="17"/>
  <c r="T49" i="17"/>
  <c r="R49" i="17"/>
  <c r="Q49" i="17"/>
  <c r="P49" i="17"/>
  <c r="U48" i="17"/>
  <c r="T48" i="17"/>
  <c r="R48" i="17"/>
  <c r="Q48" i="17"/>
  <c r="P48" i="17"/>
  <c r="U47" i="17"/>
  <c r="T47" i="17"/>
  <c r="R47" i="17"/>
  <c r="Q47" i="17"/>
  <c r="P47" i="17"/>
  <c r="U46" i="17"/>
  <c r="T46" i="17"/>
  <c r="R46" i="17"/>
  <c r="Q46" i="17"/>
  <c r="P46" i="17"/>
  <c r="U45" i="17"/>
  <c r="T45" i="17"/>
  <c r="R45" i="17"/>
  <c r="Q45" i="17"/>
  <c r="P45" i="17"/>
  <c r="U44" i="17"/>
  <c r="T44" i="17"/>
  <c r="R44" i="17"/>
  <c r="Q44" i="17"/>
  <c r="P44" i="17"/>
  <c r="U43" i="17"/>
  <c r="T43" i="17"/>
  <c r="R43" i="17"/>
  <c r="Q43" i="17"/>
  <c r="P43" i="17"/>
  <c r="U42" i="17"/>
  <c r="T42" i="17"/>
  <c r="R42" i="17"/>
  <c r="Q42" i="17"/>
  <c r="P42" i="17"/>
  <c r="U41" i="17"/>
  <c r="T41" i="17"/>
  <c r="R41" i="17"/>
  <c r="Q41" i="17"/>
  <c r="P41" i="17"/>
  <c r="U40" i="17"/>
  <c r="T40" i="17"/>
  <c r="R40" i="17"/>
  <c r="Q40" i="17"/>
  <c r="P40" i="17"/>
  <c r="U39" i="17"/>
  <c r="T39" i="17"/>
  <c r="R39" i="17"/>
  <c r="Q39" i="17"/>
  <c r="P39" i="17"/>
  <c r="U38" i="17"/>
  <c r="T38" i="17"/>
  <c r="R38" i="17"/>
  <c r="Q38" i="17"/>
  <c r="P38" i="17"/>
  <c r="U37" i="17"/>
  <c r="T37" i="17"/>
  <c r="R37" i="17"/>
  <c r="Q37" i="17"/>
  <c r="P37" i="17"/>
  <c r="U36" i="17"/>
  <c r="T36" i="17"/>
  <c r="R36" i="17"/>
  <c r="Q36" i="17"/>
  <c r="P36" i="17"/>
  <c r="U35" i="17"/>
  <c r="T35" i="17"/>
  <c r="R35" i="17"/>
  <c r="Q35" i="17"/>
  <c r="P35" i="17"/>
  <c r="U34" i="17"/>
  <c r="T34" i="17"/>
  <c r="R34" i="17"/>
  <c r="Q34" i="17"/>
  <c r="P34" i="17"/>
  <c r="U33" i="17"/>
  <c r="T33" i="17"/>
  <c r="R33" i="17"/>
  <c r="Q33" i="17"/>
  <c r="P33" i="17"/>
  <c r="U32" i="17"/>
  <c r="T32" i="17"/>
  <c r="R32" i="17"/>
  <c r="Q32" i="17"/>
  <c r="P32" i="17"/>
  <c r="U31" i="17"/>
  <c r="T31" i="17"/>
  <c r="R31" i="17"/>
  <c r="Q31" i="17"/>
  <c r="P31" i="17"/>
  <c r="U30" i="17"/>
  <c r="T30" i="17"/>
  <c r="R30" i="17"/>
  <c r="Q30" i="17"/>
  <c r="P30" i="17"/>
  <c r="U29" i="17"/>
  <c r="T29" i="17"/>
  <c r="R29" i="17"/>
  <c r="Q29" i="17"/>
  <c r="P29" i="17"/>
  <c r="U28" i="17"/>
  <c r="T28" i="17"/>
  <c r="R28" i="17"/>
  <c r="Q28" i="17"/>
  <c r="P28" i="17"/>
  <c r="U27" i="17"/>
  <c r="T27" i="17"/>
  <c r="R27" i="17"/>
  <c r="Q27" i="17"/>
  <c r="P27" i="17"/>
  <c r="U26" i="17"/>
  <c r="T26" i="17"/>
  <c r="R26" i="17"/>
  <c r="Q26" i="17"/>
  <c r="P26" i="17"/>
  <c r="U25" i="17"/>
  <c r="T25" i="17"/>
  <c r="R25" i="17"/>
  <c r="Q25" i="17"/>
  <c r="P25" i="17"/>
  <c r="U24" i="17"/>
  <c r="T24" i="17"/>
  <c r="R24" i="17"/>
  <c r="Q24" i="17"/>
  <c r="P24" i="17"/>
  <c r="U23" i="17"/>
  <c r="T23" i="17"/>
  <c r="R23" i="17"/>
  <c r="Q23" i="17"/>
  <c r="P23" i="17"/>
  <c r="U22" i="17"/>
  <c r="T22" i="17"/>
  <c r="R22" i="17"/>
  <c r="Q22" i="17"/>
  <c r="P22" i="17"/>
  <c r="U21" i="17"/>
  <c r="T21" i="17"/>
  <c r="R21" i="17"/>
  <c r="Q21" i="17"/>
  <c r="P21" i="17"/>
  <c r="U20" i="17"/>
  <c r="T20" i="17"/>
  <c r="R20" i="17"/>
  <c r="Q20" i="17"/>
  <c r="P20" i="17"/>
  <c r="U19" i="17"/>
  <c r="T19" i="17"/>
  <c r="R19" i="17"/>
  <c r="Q19" i="17"/>
  <c r="P19" i="17"/>
  <c r="U18" i="17"/>
  <c r="T18" i="17"/>
  <c r="R18" i="17"/>
  <c r="Q18" i="17"/>
  <c r="P18" i="17"/>
  <c r="U17" i="17"/>
  <c r="T17" i="17"/>
  <c r="R17" i="17"/>
  <c r="Q17" i="17"/>
  <c r="P17" i="17"/>
  <c r="U16" i="17"/>
  <c r="T16" i="17"/>
  <c r="R16" i="17"/>
  <c r="Q16" i="17"/>
  <c r="P16" i="17"/>
  <c r="U15" i="17"/>
  <c r="T15" i="17"/>
  <c r="R15" i="17"/>
  <c r="Q15" i="17"/>
  <c r="P15" i="17"/>
  <c r="U14" i="17"/>
  <c r="T14" i="17"/>
  <c r="R14" i="17"/>
  <c r="Q14" i="17"/>
  <c r="P14" i="17"/>
  <c r="U13" i="17"/>
  <c r="T13" i="17"/>
  <c r="R13" i="17"/>
  <c r="Q13" i="17"/>
  <c r="P13" i="17"/>
  <c r="U12" i="17"/>
  <c r="T12" i="17"/>
  <c r="R12" i="17"/>
  <c r="Q12" i="17"/>
  <c r="P12" i="17"/>
  <c r="U11" i="17"/>
  <c r="T11" i="17"/>
  <c r="R11" i="17"/>
  <c r="Q11" i="17"/>
  <c r="P11" i="17"/>
  <c r="U10" i="17"/>
  <c r="T10" i="17"/>
  <c r="R10" i="17"/>
  <c r="Q10" i="17"/>
  <c r="P10" i="17"/>
  <c r="U9" i="17"/>
  <c r="T9" i="17"/>
  <c r="R9" i="17"/>
  <c r="Q9" i="17"/>
  <c r="P9" i="17"/>
  <c r="U8" i="17"/>
  <c r="T8" i="17"/>
  <c r="R8" i="17"/>
  <c r="Q8" i="17"/>
  <c r="P8" i="17"/>
  <c r="U7" i="17"/>
  <c r="T7" i="17"/>
  <c r="R7" i="17"/>
  <c r="Q7" i="17"/>
  <c r="P7" i="17"/>
  <c r="U6" i="17"/>
  <c r="T6" i="17"/>
  <c r="R6" i="17"/>
  <c r="Q6" i="17"/>
  <c r="P6" i="17"/>
  <c r="U5" i="17"/>
  <c r="T5" i="17"/>
  <c r="R5" i="17"/>
  <c r="Q5" i="17"/>
  <c r="P5" i="17"/>
  <c r="U4" i="17"/>
  <c r="T4" i="17"/>
  <c r="R4" i="17"/>
  <c r="Q4" i="17"/>
  <c r="P4" i="17"/>
  <c r="U3" i="17"/>
  <c r="T3" i="17"/>
  <c r="R3" i="17"/>
  <c r="Q3" i="17"/>
  <c r="P3" i="17"/>
  <c r="N51" i="17"/>
  <c r="N50" i="17"/>
  <c r="N49" i="17"/>
  <c r="N48" i="17"/>
  <c r="N47" i="17"/>
  <c r="N46" i="17"/>
  <c r="N45" i="17"/>
  <c r="N44" i="17"/>
  <c r="N43" i="17"/>
  <c r="N42" i="17"/>
  <c r="N41" i="17"/>
  <c r="N40" i="17"/>
  <c r="N39" i="17"/>
  <c r="N38" i="17"/>
  <c r="N37" i="17"/>
  <c r="N36" i="17"/>
  <c r="N35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M51" i="17"/>
  <c r="M50" i="17"/>
  <c r="M49" i="17"/>
  <c r="M48" i="17"/>
  <c r="M47" i="17"/>
  <c r="M46" i="17"/>
  <c r="M45" i="17"/>
  <c r="M44" i="17"/>
  <c r="M43" i="17"/>
  <c r="M42" i="17"/>
  <c r="M41" i="17"/>
  <c r="M40" i="17"/>
  <c r="M39" i="17"/>
  <c r="M38" i="17"/>
  <c r="M37" i="17"/>
  <c r="M36" i="17"/>
  <c r="M35" i="17"/>
  <c r="M34" i="17"/>
  <c r="M33" i="17"/>
  <c r="M32" i="17"/>
  <c r="M31" i="17"/>
  <c r="M30" i="17"/>
  <c r="M29" i="17"/>
  <c r="M28" i="17"/>
  <c r="M27" i="17"/>
  <c r="M26" i="17"/>
  <c r="M25" i="17"/>
  <c r="M24" i="17"/>
  <c r="M23" i="17"/>
  <c r="M22" i="17"/>
  <c r="M21" i="17"/>
  <c r="M20" i="17"/>
  <c r="M19" i="17"/>
  <c r="M18" i="17"/>
  <c r="M17" i="17"/>
  <c r="M16" i="17"/>
  <c r="M15" i="17"/>
  <c r="M14" i="17"/>
  <c r="M13" i="17"/>
  <c r="M12" i="17"/>
  <c r="M11" i="17"/>
  <c r="M10" i="17"/>
  <c r="M9" i="17"/>
  <c r="M8" i="17"/>
  <c r="M7" i="17"/>
  <c r="M6" i="17"/>
  <c r="M5" i="17"/>
  <c r="M4" i="17"/>
  <c r="M3" i="17"/>
  <c r="L51" i="17"/>
  <c r="L50" i="17"/>
  <c r="L49" i="17"/>
  <c r="L48" i="17"/>
  <c r="L47" i="17"/>
  <c r="L46" i="17"/>
  <c r="L45" i="17"/>
  <c r="L44" i="17"/>
  <c r="L43" i="17"/>
  <c r="L42" i="17"/>
  <c r="L41" i="17"/>
  <c r="L40" i="17"/>
  <c r="L39" i="17"/>
  <c r="L38" i="17"/>
  <c r="L37" i="17"/>
  <c r="L36" i="17"/>
  <c r="L35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J3" i="17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T205" i="4"/>
  <c r="R205" i="4"/>
  <c r="P205" i="4"/>
  <c r="N205" i="4"/>
  <c r="L205" i="4"/>
  <c r="T204" i="4"/>
  <c r="R204" i="4"/>
  <c r="P204" i="4"/>
  <c r="N204" i="4"/>
  <c r="L204" i="4"/>
  <c r="T203" i="4"/>
  <c r="R203" i="4"/>
  <c r="P203" i="4"/>
  <c r="N203" i="4"/>
  <c r="L203" i="4"/>
  <c r="T202" i="4"/>
  <c r="R202" i="4"/>
  <c r="P202" i="4"/>
  <c r="N202" i="4"/>
  <c r="L202" i="4"/>
  <c r="T201" i="4"/>
  <c r="R201" i="4"/>
  <c r="P201" i="4"/>
  <c r="N201" i="4"/>
  <c r="L201" i="4"/>
  <c r="T200" i="4"/>
  <c r="R200" i="4"/>
  <c r="P200" i="4"/>
  <c r="N200" i="4"/>
  <c r="L200" i="4"/>
  <c r="T199" i="4"/>
  <c r="R199" i="4"/>
  <c r="P199" i="4"/>
  <c r="N199" i="4"/>
  <c r="L199" i="4"/>
  <c r="T198" i="4"/>
  <c r="R198" i="4"/>
  <c r="P198" i="4"/>
  <c r="N198" i="4"/>
  <c r="L198" i="4"/>
  <c r="T197" i="4"/>
  <c r="R197" i="4"/>
  <c r="P197" i="4"/>
  <c r="N197" i="4"/>
  <c r="L197" i="4"/>
  <c r="T196" i="4"/>
  <c r="R196" i="4"/>
  <c r="P196" i="4"/>
  <c r="N196" i="4"/>
  <c r="L196" i="4"/>
  <c r="T195" i="4"/>
  <c r="R195" i="4"/>
  <c r="P195" i="4"/>
  <c r="N195" i="4"/>
  <c r="L195" i="4"/>
  <c r="T194" i="4"/>
  <c r="R194" i="4"/>
  <c r="P194" i="4"/>
  <c r="N194" i="4"/>
  <c r="L194" i="4"/>
  <c r="T193" i="4"/>
  <c r="R193" i="4"/>
  <c r="P193" i="4"/>
  <c r="N193" i="4"/>
  <c r="L193" i="4"/>
  <c r="T192" i="4"/>
  <c r="R192" i="4"/>
  <c r="P192" i="4"/>
  <c r="N192" i="4"/>
  <c r="L192" i="4"/>
  <c r="T191" i="4"/>
  <c r="R191" i="4"/>
  <c r="P191" i="4"/>
  <c r="N191" i="4"/>
  <c r="L191" i="4"/>
  <c r="T190" i="4"/>
  <c r="R190" i="4"/>
  <c r="P190" i="4"/>
  <c r="N190" i="4"/>
  <c r="L190" i="4"/>
  <c r="T189" i="4"/>
  <c r="R189" i="4"/>
  <c r="P189" i="4"/>
  <c r="N189" i="4"/>
  <c r="L189" i="4"/>
  <c r="T188" i="4"/>
  <c r="R188" i="4"/>
  <c r="P188" i="4"/>
  <c r="N188" i="4"/>
  <c r="L188" i="4"/>
  <c r="T187" i="4"/>
  <c r="R187" i="4"/>
  <c r="P187" i="4"/>
  <c r="N187" i="4"/>
  <c r="L187" i="4"/>
  <c r="T186" i="4"/>
  <c r="R186" i="4"/>
  <c r="P186" i="4"/>
  <c r="N186" i="4"/>
  <c r="L186" i="4"/>
  <c r="T185" i="4"/>
  <c r="R185" i="4"/>
  <c r="P185" i="4"/>
  <c r="N185" i="4"/>
  <c r="L185" i="4"/>
  <c r="T184" i="4"/>
  <c r="R184" i="4"/>
  <c r="P184" i="4"/>
  <c r="N184" i="4"/>
  <c r="L184" i="4"/>
  <c r="T183" i="4"/>
  <c r="R183" i="4"/>
  <c r="P183" i="4"/>
  <c r="N183" i="4"/>
  <c r="L183" i="4"/>
  <c r="T182" i="4"/>
  <c r="R182" i="4"/>
  <c r="P182" i="4"/>
  <c r="N182" i="4"/>
  <c r="L182" i="4"/>
  <c r="T181" i="4"/>
  <c r="R181" i="4"/>
  <c r="P181" i="4"/>
  <c r="N181" i="4"/>
  <c r="L181" i="4"/>
  <c r="T180" i="4"/>
  <c r="R180" i="4"/>
  <c r="P180" i="4"/>
  <c r="N180" i="4"/>
  <c r="L180" i="4"/>
  <c r="T179" i="4"/>
  <c r="R179" i="4"/>
  <c r="P179" i="4"/>
  <c r="N179" i="4"/>
  <c r="L179" i="4"/>
  <c r="T178" i="4"/>
  <c r="R178" i="4"/>
  <c r="P178" i="4"/>
  <c r="N178" i="4"/>
  <c r="L178" i="4"/>
  <c r="T177" i="4"/>
  <c r="R177" i="4"/>
  <c r="P177" i="4"/>
  <c r="N177" i="4"/>
  <c r="L177" i="4"/>
  <c r="T176" i="4"/>
  <c r="R176" i="4"/>
  <c r="P176" i="4"/>
  <c r="N176" i="4"/>
  <c r="L176" i="4"/>
  <c r="T175" i="4"/>
  <c r="R175" i="4"/>
  <c r="P175" i="4"/>
  <c r="N175" i="4"/>
  <c r="L175" i="4"/>
  <c r="T174" i="4"/>
  <c r="R174" i="4"/>
  <c r="P174" i="4"/>
  <c r="N174" i="4"/>
  <c r="L174" i="4"/>
  <c r="T173" i="4"/>
  <c r="R173" i="4"/>
  <c r="P173" i="4"/>
  <c r="N173" i="4"/>
  <c r="L173" i="4"/>
  <c r="T172" i="4"/>
  <c r="R172" i="4"/>
  <c r="P172" i="4"/>
  <c r="N172" i="4"/>
  <c r="L172" i="4"/>
  <c r="T171" i="4"/>
  <c r="R171" i="4"/>
  <c r="P171" i="4"/>
  <c r="N171" i="4"/>
  <c r="L171" i="4"/>
  <c r="T170" i="4"/>
  <c r="R170" i="4"/>
  <c r="P170" i="4"/>
  <c r="N170" i="4"/>
  <c r="L170" i="4"/>
  <c r="T169" i="4"/>
  <c r="R169" i="4"/>
  <c r="P169" i="4"/>
  <c r="N169" i="4"/>
  <c r="L169" i="4"/>
  <c r="T168" i="4"/>
  <c r="R168" i="4"/>
  <c r="P168" i="4"/>
  <c r="N168" i="4"/>
  <c r="L168" i="4"/>
  <c r="T167" i="4"/>
  <c r="R167" i="4"/>
  <c r="P167" i="4"/>
  <c r="N167" i="4"/>
  <c r="L167" i="4"/>
  <c r="T166" i="4"/>
  <c r="R166" i="4"/>
  <c r="P166" i="4"/>
  <c r="N166" i="4"/>
  <c r="L166" i="4"/>
  <c r="T165" i="4"/>
  <c r="R165" i="4"/>
  <c r="P165" i="4"/>
  <c r="N165" i="4"/>
  <c r="L165" i="4"/>
  <c r="T164" i="4"/>
  <c r="R164" i="4"/>
  <c r="P164" i="4"/>
  <c r="N164" i="4"/>
  <c r="L164" i="4"/>
  <c r="T163" i="4"/>
  <c r="R163" i="4"/>
  <c r="P163" i="4"/>
  <c r="N163" i="4"/>
  <c r="L163" i="4"/>
  <c r="T162" i="4"/>
  <c r="R162" i="4"/>
  <c r="P162" i="4"/>
  <c r="N162" i="4"/>
  <c r="L162" i="4"/>
  <c r="T161" i="4"/>
  <c r="R161" i="4"/>
  <c r="P161" i="4"/>
  <c r="N161" i="4"/>
  <c r="L161" i="4"/>
  <c r="T160" i="4"/>
  <c r="R160" i="4"/>
  <c r="P160" i="4"/>
  <c r="N160" i="4"/>
  <c r="L160" i="4"/>
  <c r="T159" i="4"/>
  <c r="R159" i="4"/>
  <c r="P159" i="4"/>
  <c r="N159" i="4"/>
  <c r="L159" i="4"/>
  <c r="T158" i="4"/>
  <c r="R158" i="4"/>
  <c r="P158" i="4"/>
  <c r="N158" i="4"/>
  <c r="L158" i="4"/>
  <c r="T157" i="4"/>
  <c r="R157" i="4"/>
  <c r="P157" i="4"/>
  <c r="N157" i="4"/>
  <c r="L157" i="4"/>
  <c r="T156" i="4"/>
  <c r="R156" i="4"/>
  <c r="P156" i="4"/>
  <c r="N156" i="4"/>
  <c r="L156" i="4"/>
  <c r="T155" i="4"/>
  <c r="R155" i="4"/>
  <c r="P155" i="4"/>
  <c r="N155" i="4"/>
  <c r="L155" i="4"/>
  <c r="T154" i="4"/>
  <c r="R154" i="4"/>
  <c r="P154" i="4"/>
  <c r="N154" i="4"/>
  <c r="L154" i="4"/>
  <c r="T153" i="4"/>
  <c r="R153" i="4"/>
  <c r="P153" i="4"/>
  <c r="N153" i="4"/>
  <c r="L153" i="4"/>
  <c r="T152" i="4"/>
  <c r="R152" i="4"/>
  <c r="P152" i="4"/>
  <c r="N152" i="4"/>
  <c r="L152" i="4"/>
  <c r="T151" i="4"/>
  <c r="R151" i="4"/>
  <c r="P151" i="4"/>
  <c r="N151" i="4"/>
  <c r="L151" i="4"/>
  <c r="T150" i="4"/>
  <c r="R150" i="4"/>
  <c r="P150" i="4"/>
  <c r="N150" i="4"/>
  <c r="L150" i="4"/>
  <c r="T149" i="4"/>
  <c r="R149" i="4"/>
  <c r="P149" i="4"/>
  <c r="N149" i="4"/>
  <c r="L149" i="4"/>
  <c r="T148" i="4"/>
  <c r="R148" i="4"/>
  <c r="P148" i="4"/>
  <c r="N148" i="4"/>
  <c r="L148" i="4"/>
  <c r="T147" i="4"/>
  <c r="R147" i="4"/>
  <c r="P147" i="4"/>
  <c r="N147" i="4"/>
  <c r="L147" i="4"/>
  <c r="T146" i="4"/>
  <c r="R146" i="4"/>
  <c r="P146" i="4"/>
  <c r="N146" i="4"/>
  <c r="L146" i="4"/>
  <c r="T145" i="4"/>
  <c r="R145" i="4"/>
  <c r="P145" i="4"/>
  <c r="N145" i="4"/>
  <c r="L145" i="4"/>
  <c r="T144" i="4"/>
  <c r="R144" i="4"/>
  <c r="P144" i="4"/>
  <c r="N144" i="4"/>
  <c r="L144" i="4"/>
  <c r="T143" i="4"/>
  <c r="R143" i="4"/>
  <c r="P143" i="4"/>
  <c r="N143" i="4"/>
  <c r="L143" i="4"/>
  <c r="T142" i="4"/>
  <c r="R142" i="4"/>
  <c r="P142" i="4"/>
  <c r="N142" i="4"/>
  <c r="L142" i="4"/>
  <c r="T141" i="4"/>
  <c r="R141" i="4"/>
  <c r="P141" i="4"/>
  <c r="N141" i="4"/>
  <c r="L141" i="4"/>
  <c r="T140" i="4"/>
  <c r="R140" i="4"/>
  <c r="P140" i="4"/>
  <c r="N140" i="4"/>
  <c r="L140" i="4"/>
  <c r="T139" i="4"/>
  <c r="R139" i="4"/>
  <c r="P139" i="4"/>
  <c r="N139" i="4"/>
  <c r="L139" i="4"/>
  <c r="T138" i="4"/>
  <c r="R138" i="4"/>
  <c r="P138" i="4"/>
  <c r="N138" i="4"/>
  <c r="L138" i="4"/>
  <c r="T137" i="4"/>
  <c r="R137" i="4"/>
  <c r="P137" i="4"/>
  <c r="N137" i="4"/>
  <c r="L137" i="4"/>
  <c r="T136" i="4"/>
  <c r="R136" i="4"/>
  <c r="P136" i="4"/>
  <c r="N136" i="4"/>
  <c r="L136" i="4"/>
  <c r="T135" i="4"/>
  <c r="R135" i="4"/>
  <c r="P135" i="4"/>
  <c r="N135" i="4"/>
  <c r="L135" i="4"/>
  <c r="T134" i="4"/>
  <c r="R134" i="4"/>
  <c r="P134" i="4"/>
  <c r="N134" i="4"/>
  <c r="L134" i="4"/>
  <c r="T133" i="4"/>
  <c r="R133" i="4"/>
  <c r="P133" i="4"/>
  <c r="N133" i="4"/>
  <c r="L133" i="4"/>
  <c r="T132" i="4"/>
  <c r="R132" i="4"/>
  <c r="P132" i="4"/>
  <c r="N132" i="4"/>
  <c r="L132" i="4"/>
  <c r="T131" i="4"/>
  <c r="R131" i="4"/>
  <c r="P131" i="4"/>
  <c r="N131" i="4"/>
  <c r="L131" i="4"/>
  <c r="T130" i="4"/>
  <c r="R130" i="4"/>
  <c r="P130" i="4"/>
  <c r="N130" i="4"/>
  <c r="L130" i="4"/>
  <c r="T129" i="4"/>
  <c r="R129" i="4"/>
  <c r="P129" i="4"/>
  <c r="N129" i="4"/>
  <c r="L129" i="4"/>
  <c r="T128" i="4"/>
  <c r="R128" i="4"/>
  <c r="P128" i="4"/>
  <c r="N128" i="4"/>
  <c r="L128" i="4"/>
  <c r="T127" i="4"/>
  <c r="R127" i="4"/>
  <c r="P127" i="4"/>
  <c r="N127" i="4"/>
  <c r="L127" i="4"/>
  <c r="T126" i="4"/>
  <c r="R126" i="4"/>
  <c r="P126" i="4"/>
  <c r="N126" i="4"/>
  <c r="L126" i="4"/>
  <c r="T125" i="4"/>
  <c r="R125" i="4"/>
  <c r="P125" i="4"/>
  <c r="N125" i="4"/>
  <c r="L125" i="4"/>
  <c r="T124" i="4"/>
  <c r="R124" i="4"/>
  <c r="P124" i="4"/>
  <c r="N124" i="4"/>
  <c r="L124" i="4"/>
  <c r="T123" i="4"/>
  <c r="R123" i="4"/>
  <c r="P123" i="4"/>
  <c r="N123" i="4"/>
  <c r="L123" i="4"/>
  <c r="T122" i="4"/>
  <c r="R122" i="4"/>
  <c r="P122" i="4"/>
  <c r="N122" i="4"/>
  <c r="L122" i="4"/>
  <c r="T121" i="4"/>
  <c r="R121" i="4"/>
  <c r="P121" i="4"/>
  <c r="N121" i="4"/>
  <c r="L121" i="4"/>
  <c r="T120" i="4"/>
  <c r="R120" i="4"/>
  <c r="P120" i="4"/>
  <c r="N120" i="4"/>
  <c r="L120" i="4"/>
  <c r="T119" i="4"/>
  <c r="R119" i="4"/>
  <c r="P119" i="4"/>
  <c r="N119" i="4"/>
  <c r="L119" i="4"/>
  <c r="T118" i="4"/>
  <c r="R118" i="4"/>
  <c r="P118" i="4"/>
  <c r="N118" i="4"/>
  <c r="L118" i="4"/>
  <c r="T117" i="4"/>
  <c r="R117" i="4"/>
  <c r="P117" i="4"/>
  <c r="N117" i="4"/>
  <c r="L117" i="4"/>
  <c r="T116" i="4"/>
  <c r="R116" i="4"/>
  <c r="P116" i="4"/>
  <c r="N116" i="4"/>
  <c r="L116" i="4"/>
  <c r="T115" i="4"/>
  <c r="R115" i="4"/>
  <c r="P115" i="4"/>
  <c r="N115" i="4"/>
  <c r="L115" i="4"/>
  <c r="T114" i="4"/>
  <c r="R114" i="4"/>
  <c r="P114" i="4"/>
  <c r="N114" i="4"/>
  <c r="L114" i="4"/>
  <c r="T113" i="4"/>
  <c r="R113" i="4"/>
  <c r="P113" i="4"/>
  <c r="N113" i="4"/>
  <c r="L113" i="4"/>
  <c r="T112" i="4"/>
  <c r="R112" i="4"/>
  <c r="P112" i="4"/>
  <c r="N112" i="4"/>
  <c r="L112" i="4"/>
  <c r="T111" i="4"/>
  <c r="R111" i="4"/>
  <c r="P111" i="4"/>
  <c r="N111" i="4"/>
  <c r="L111" i="4"/>
  <c r="T110" i="4"/>
  <c r="R110" i="4"/>
  <c r="P110" i="4"/>
  <c r="N110" i="4"/>
  <c r="L110" i="4"/>
  <c r="T109" i="4"/>
  <c r="R109" i="4"/>
  <c r="P109" i="4"/>
  <c r="N109" i="4"/>
  <c r="L109" i="4"/>
  <c r="T108" i="4"/>
  <c r="R108" i="4"/>
  <c r="P108" i="4"/>
  <c r="N108" i="4"/>
  <c r="L108" i="4"/>
  <c r="T107" i="4"/>
  <c r="R107" i="4"/>
  <c r="P107" i="4"/>
  <c r="N107" i="4"/>
  <c r="L107" i="4"/>
  <c r="T106" i="4"/>
  <c r="R106" i="4"/>
  <c r="P106" i="4"/>
  <c r="N106" i="4"/>
  <c r="L106" i="4"/>
  <c r="T105" i="4"/>
  <c r="R105" i="4"/>
  <c r="P105" i="4"/>
  <c r="N105" i="4"/>
  <c r="L105" i="4"/>
  <c r="T104" i="4"/>
  <c r="R104" i="4"/>
  <c r="P104" i="4"/>
  <c r="N104" i="4"/>
  <c r="L104" i="4"/>
  <c r="T103" i="4"/>
  <c r="R103" i="4"/>
  <c r="P103" i="4"/>
  <c r="N103" i="4"/>
  <c r="L103" i="4"/>
  <c r="T102" i="4"/>
  <c r="R102" i="4"/>
  <c r="P102" i="4"/>
  <c r="N102" i="4"/>
  <c r="L102" i="4"/>
  <c r="T101" i="4"/>
  <c r="R101" i="4"/>
  <c r="P101" i="4"/>
  <c r="N101" i="4"/>
  <c r="L101" i="4"/>
  <c r="T100" i="4"/>
  <c r="R100" i="4"/>
  <c r="P100" i="4"/>
  <c r="N100" i="4"/>
  <c r="L100" i="4"/>
  <c r="T99" i="4"/>
  <c r="R99" i="4"/>
  <c r="P99" i="4"/>
  <c r="N99" i="4"/>
  <c r="L99" i="4"/>
  <c r="T98" i="4"/>
  <c r="R98" i="4"/>
  <c r="P98" i="4"/>
  <c r="N98" i="4"/>
  <c r="L98" i="4"/>
  <c r="T97" i="4"/>
  <c r="R97" i="4"/>
  <c r="P97" i="4"/>
  <c r="N97" i="4"/>
  <c r="L97" i="4"/>
  <c r="T96" i="4"/>
  <c r="R96" i="4"/>
  <c r="P96" i="4"/>
  <c r="N96" i="4"/>
  <c r="L96" i="4"/>
  <c r="T95" i="4"/>
  <c r="R95" i="4"/>
  <c r="P95" i="4"/>
  <c r="N95" i="4"/>
  <c r="L95" i="4"/>
  <c r="T94" i="4"/>
  <c r="R94" i="4"/>
  <c r="P94" i="4"/>
  <c r="N94" i="4"/>
  <c r="L94" i="4"/>
  <c r="T93" i="4"/>
  <c r="R93" i="4"/>
  <c r="P93" i="4"/>
  <c r="N93" i="4"/>
  <c r="L93" i="4"/>
  <c r="T92" i="4"/>
  <c r="R92" i="4"/>
  <c r="P92" i="4"/>
  <c r="N92" i="4"/>
  <c r="L92" i="4"/>
  <c r="T91" i="4"/>
  <c r="R91" i="4"/>
  <c r="P91" i="4"/>
  <c r="N91" i="4"/>
  <c r="L91" i="4"/>
  <c r="T90" i="4"/>
  <c r="R90" i="4"/>
  <c r="P90" i="4"/>
  <c r="N90" i="4"/>
  <c r="L90" i="4"/>
  <c r="T89" i="4"/>
  <c r="R89" i="4"/>
  <c r="P89" i="4"/>
  <c r="N89" i="4"/>
  <c r="L89" i="4"/>
  <c r="T88" i="4"/>
  <c r="R88" i="4"/>
  <c r="P88" i="4"/>
  <c r="N88" i="4"/>
  <c r="L88" i="4"/>
  <c r="T87" i="4"/>
  <c r="R87" i="4"/>
  <c r="P87" i="4"/>
  <c r="N87" i="4"/>
  <c r="L87" i="4"/>
  <c r="T86" i="4"/>
  <c r="R86" i="4"/>
  <c r="P86" i="4"/>
  <c r="N86" i="4"/>
  <c r="L86" i="4"/>
  <c r="T85" i="4"/>
  <c r="R85" i="4"/>
  <c r="P85" i="4"/>
  <c r="N85" i="4"/>
  <c r="L85" i="4"/>
  <c r="T84" i="4"/>
  <c r="R84" i="4"/>
  <c r="P84" i="4"/>
  <c r="N84" i="4"/>
  <c r="L84" i="4"/>
  <c r="T83" i="4"/>
  <c r="R83" i="4"/>
  <c r="P83" i="4"/>
  <c r="N83" i="4"/>
  <c r="L83" i="4"/>
  <c r="T82" i="4"/>
  <c r="R82" i="4"/>
  <c r="P82" i="4"/>
  <c r="N82" i="4"/>
  <c r="L82" i="4"/>
  <c r="T81" i="4"/>
  <c r="R81" i="4"/>
  <c r="P81" i="4"/>
  <c r="N81" i="4"/>
  <c r="L81" i="4"/>
  <c r="T80" i="4"/>
  <c r="R80" i="4"/>
  <c r="P80" i="4"/>
  <c r="N80" i="4"/>
  <c r="L80" i="4"/>
  <c r="T79" i="4"/>
  <c r="R79" i="4"/>
  <c r="P79" i="4"/>
  <c r="N79" i="4"/>
  <c r="L79" i="4"/>
  <c r="T78" i="4"/>
  <c r="R78" i="4"/>
  <c r="P78" i="4"/>
  <c r="N78" i="4"/>
  <c r="L78" i="4"/>
  <c r="T77" i="4"/>
  <c r="R77" i="4"/>
  <c r="P77" i="4"/>
  <c r="N77" i="4"/>
  <c r="L77" i="4"/>
  <c r="T76" i="4"/>
  <c r="R76" i="4"/>
  <c r="P76" i="4"/>
  <c r="N76" i="4"/>
  <c r="L76" i="4"/>
  <c r="T75" i="4"/>
  <c r="R75" i="4"/>
  <c r="P75" i="4"/>
  <c r="N75" i="4"/>
  <c r="L75" i="4"/>
  <c r="T74" i="4"/>
  <c r="R74" i="4"/>
  <c r="P74" i="4"/>
  <c r="N74" i="4"/>
  <c r="L74" i="4"/>
  <c r="T73" i="4"/>
  <c r="R73" i="4"/>
  <c r="P73" i="4"/>
  <c r="N73" i="4"/>
  <c r="L73" i="4"/>
  <c r="T72" i="4"/>
  <c r="R72" i="4"/>
  <c r="P72" i="4"/>
  <c r="N72" i="4"/>
  <c r="L72" i="4"/>
  <c r="T71" i="4"/>
  <c r="R71" i="4"/>
  <c r="P71" i="4"/>
  <c r="N71" i="4"/>
  <c r="L71" i="4"/>
  <c r="T70" i="4"/>
  <c r="R70" i="4"/>
  <c r="P70" i="4"/>
  <c r="N70" i="4"/>
  <c r="L70" i="4"/>
  <c r="T69" i="4"/>
  <c r="R69" i="4"/>
  <c r="P69" i="4"/>
  <c r="N69" i="4"/>
  <c r="L69" i="4"/>
  <c r="T68" i="4"/>
  <c r="R68" i="4"/>
  <c r="P68" i="4"/>
  <c r="N68" i="4"/>
  <c r="L68" i="4"/>
  <c r="T67" i="4"/>
  <c r="R67" i="4"/>
  <c r="P67" i="4"/>
  <c r="N67" i="4"/>
  <c r="L67" i="4"/>
  <c r="T66" i="4"/>
  <c r="R66" i="4"/>
  <c r="P66" i="4"/>
  <c r="N66" i="4"/>
  <c r="L66" i="4"/>
  <c r="T65" i="4"/>
  <c r="R65" i="4"/>
  <c r="P65" i="4"/>
  <c r="N65" i="4"/>
  <c r="L65" i="4"/>
  <c r="T64" i="4"/>
  <c r="R64" i="4"/>
  <c r="P64" i="4"/>
  <c r="N64" i="4"/>
  <c r="L64" i="4"/>
  <c r="T63" i="4"/>
  <c r="R63" i="4"/>
  <c r="P63" i="4"/>
  <c r="N63" i="4"/>
  <c r="L63" i="4"/>
  <c r="T62" i="4"/>
  <c r="R62" i="4"/>
  <c r="P62" i="4"/>
  <c r="N62" i="4"/>
  <c r="L62" i="4"/>
  <c r="T61" i="4"/>
  <c r="R61" i="4"/>
  <c r="P61" i="4"/>
  <c r="N61" i="4"/>
  <c r="L61" i="4"/>
  <c r="T60" i="4"/>
  <c r="R60" i="4"/>
  <c r="P60" i="4"/>
  <c r="N60" i="4"/>
  <c r="L60" i="4"/>
  <c r="T59" i="4"/>
  <c r="R59" i="4"/>
  <c r="P59" i="4"/>
  <c r="N59" i="4"/>
  <c r="L59" i="4"/>
  <c r="T58" i="4"/>
  <c r="R58" i="4"/>
  <c r="P58" i="4"/>
  <c r="N58" i="4"/>
  <c r="L58" i="4"/>
  <c r="T57" i="4"/>
  <c r="R57" i="4"/>
  <c r="P57" i="4"/>
  <c r="N57" i="4"/>
  <c r="L57" i="4"/>
  <c r="T56" i="4"/>
  <c r="R56" i="4"/>
  <c r="P56" i="4"/>
  <c r="N56" i="4"/>
  <c r="L56" i="4"/>
  <c r="T55" i="4"/>
  <c r="R55" i="4"/>
  <c r="P55" i="4"/>
  <c r="N55" i="4"/>
  <c r="L55" i="4"/>
  <c r="T54" i="4"/>
  <c r="R54" i="4"/>
  <c r="P54" i="4"/>
  <c r="N54" i="4"/>
  <c r="L54" i="4"/>
  <c r="T53" i="4"/>
  <c r="R53" i="4"/>
  <c r="P53" i="4"/>
  <c r="N53" i="4"/>
  <c r="L53" i="4"/>
  <c r="T52" i="4"/>
  <c r="R52" i="4"/>
  <c r="P52" i="4"/>
  <c r="N52" i="4"/>
  <c r="L52" i="4"/>
  <c r="T51" i="4"/>
  <c r="R51" i="4"/>
  <c r="P51" i="4"/>
  <c r="N51" i="4"/>
  <c r="L51" i="4"/>
  <c r="T50" i="4"/>
  <c r="R50" i="4"/>
  <c r="P50" i="4"/>
  <c r="N50" i="4"/>
  <c r="L50" i="4"/>
  <c r="T49" i="4"/>
  <c r="R49" i="4"/>
  <c r="P49" i="4"/>
  <c r="N49" i="4"/>
  <c r="L49" i="4"/>
  <c r="T48" i="4"/>
  <c r="R48" i="4"/>
  <c r="P48" i="4"/>
  <c r="N48" i="4"/>
  <c r="L48" i="4"/>
  <c r="T47" i="4"/>
  <c r="R47" i="4"/>
  <c r="P47" i="4"/>
  <c r="N47" i="4"/>
  <c r="L47" i="4"/>
  <c r="T46" i="4"/>
  <c r="R46" i="4"/>
  <c r="P46" i="4"/>
  <c r="N46" i="4"/>
  <c r="L46" i="4"/>
  <c r="T45" i="4"/>
  <c r="R45" i="4"/>
  <c r="P45" i="4"/>
  <c r="N45" i="4"/>
  <c r="L45" i="4"/>
  <c r="T44" i="4"/>
  <c r="R44" i="4"/>
  <c r="P44" i="4"/>
  <c r="N44" i="4"/>
  <c r="L44" i="4"/>
  <c r="T43" i="4"/>
  <c r="R43" i="4"/>
  <c r="P43" i="4"/>
  <c r="N43" i="4"/>
  <c r="L43" i="4"/>
  <c r="T42" i="4"/>
  <c r="R42" i="4"/>
  <c r="P42" i="4"/>
  <c r="N42" i="4"/>
  <c r="L42" i="4"/>
  <c r="T41" i="4"/>
  <c r="R41" i="4"/>
  <c r="P41" i="4"/>
  <c r="N41" i="4"/>
  <c r="L41" i="4"/>
  <c r="T40" i="4"/>
  <c r="R40" i="4"/>
  <c r="P40" i="4"/>
  <c r="N40" i="4"/>
  <c r="L40" i="4"/>
  <c r="T39" i="4"/>
  <c r="R39" i="4"/>
  <c r="P39" i="4"/>
  <c r="N39" i="4"/>
  <c r="L39" i="4"/>
  <c r="T38" i="4"/>
  <c r="R38" i="4"/>
  <c r="P38" i="4"/>
  <c r="N38" i="4"/>
  <c r="L38" i="4"/>
  <c r="T37" i="4"/>
  <c r="R37" i="4"/>
  <c r="P37" i="4"/>
  <c r="N37" i="4"/>
  <c r="L37" i="4"/>
  <c r="T36" i="4"/>
  <c r="R36" i="4"/>
  <c r="P36" i="4"/>
  <c r="N36" i="4"/>
  <c r="L36" i="4"/>
  <c r="T35" i="4"/>
  <c r="R35" i="4"/>
  <c r="P35" i="4"/>
  <c r="N35" i="4"/>
  <c r="L35" i="4"/>
  <c r="T34" i="4"/>
  <c r="R34" i="4"/>
  <c r="P34" i="4"/>
  <c r="N34" i="4"/>
  <c r="L34" i="4"/>
  <c r="T33" i="4"/>
  <c r="R33" i="4"/>
  <c r="P33" i="4"/>
  <c r="N33" i="4"/>
  <c r="L33" i="4"/>
  <c r="T32" i="4"/>
  <c r="R32" i="4"/>
  <c r="P32" i="4"/>
  <c r="N32" i="4"/>
  <c r="L32" i="4"/>
  <c r="T31" i="4"/>
  <c r="R31" i="4"/>
  <c r="P31" i="4"/>
  <c r="N31" i="4"/>
  <c r="L31" i="4"/>
  <c r="T30" i="4"/>
  <c r="R30" i="4"/>
  <c r="P30" i="4"/>
  <c r="N30" i="4"/>
  <c r="L30" i="4"/>
  <c r="T29" i="4"/>
  <c r="R29" i="4"/>
  <c r="P29" i="4"/>
  <c r="N29" i="4"/>
  <c r="L29" i="4"/>
  <c r="T28" i="4"/>
  <c r="R28" i="4"/>
  <c r="P28" i="4"/>
  <c r="N28" i="4"/>
  <c r="L28" i="4"/>
  <c r="T27" i="4"/>
  <c r="R27" i="4"/>
  <c r="P27" i="4"/>
  <c r="N27" i="4"/>
  <c r="L27" i="4"/>
  <c r="T26" i="4"/>
  <c r="R26" i="4"/>
  <c r="P26" i="4"/>
  <c r="N26" i="4"/>
  <c r="L26" i="4"/>
  <c r="T25" i="4"/>
  <c r="R25" i="4"/>
  <c r="P25" i="4"/>
  <c r="N25" i="4"/>
  <c r="L25" i="4"/>
  <c r="T24" i="4"/>
  <c r="R24" i="4"/>
  <c r="P24" i="4"/>
  <c r="N24" i="4"/>
  <c r="L24" i="4"/>
  <c r="T23" i="4"/>
  <c r="R23" i="4"/>
  <c r="P23" i="4"/>
  <c r="N23" i="4"/>
  <c r="L23" i="4"/>
  <c r="T22" i="4"/>
  <c r="R22" i="4"/>
  <c r="P22" i="4"/>
  <c r="N22" i="4"/>
  <c r="L22" i="4"/>
  <c r="T21" i="4"/>
  <c r="R21" i="4"/>
  <c r="P21" i="4"/>
  <c r="N21" i="4"/>
  <c r="L21" i="4"/>
  <c r="T20" i="4"/>
  <c r="R20" i="4"/>
  <c r="P20" i="4"/>
  <c r="N20" i="4"/>
  <c r="L20" i="4"/>
  <c r="T19" i="4"/>
  <c r="R19" i="4"/>
  <c r="P19" i="4"/>
  <c r="N19" i="4"/>
  <c r="L19" i="4"/>
  <c r="T18" i="4"/>
  <c r="R18" i="4"/>
  <c r="P18" i="4"/>
  <c r="N18" i="4"/>
  <c r="L18" i="4"/>
  <c r="T17" i="4"/>
  <c r="R17" i="4"/>
  <c r="P17" i="4"/>
  <c r="N17" i="4"/>
  <c r="L17" i="4"/>
  <c r="T16" i="4"/>
  <c r="R16" i="4"/>
  <c r="P16" i="4"/>
  <c r="N16" i="4"/>
  <c r="L16" i="4"/>
  <c r="T15" i="4"/>
  <c r="R15" i="4"/>
  <c r="P15" i="4"/>
  <c r="N15" i="4"/>
  <c r="L15" i="4"/>
  <c r="T14" i="4"/>
  <c r="R14" i="4"/>
  <c r="P14" i="4"/>
  <c r="N14" i="4"/>
  <c r="L14" i="4"/>
  <c r="T13" i="4"/>
  <c r="R13" i="4"/>
  <c r="P13" i="4"/>
  <c r="N13" i="4"/>
  <c r="L13" i="4"/>
  <c r="T12" i="4"/>
  <c r="R12" i="4"/>
  <c r="P12" i="4"/>
  <c r="N12" i="4"/>
  <c r="L12" i="4"/>
  <c r="T11" i="4"/>
  <c r="R11" i="4"/>
  <c r="P11" i="4"/>
  <c r="N11" i="4"/>
  <c r="L11" i="4"/>
  <c r="T10" i="4"/>
  <c r="R10" i="4"/>
  <c r="P10" i="4"/>
  <c r="N10" i="4"/>
  <c r="L10" i="4"/>
  <c r="T9" i="4"/>
  <c r="R9" i="4"/>
  <c r="P9" i="4"/>
  <c r="N9" i="4"/>
  <c r="L9" i="4"/>
  <c r="T8" i="4"/>
  <c r="R8" i="4"/>
  <c r="P8" i="4"/>
  <c r="N8" i="4"/>
  <c r="L8" i="4"/>
  <c r="T7" i="4"/>
  <c r="R7" i="4"/>
  <c r="P7" i="4"/>
  <c r="N7" i="4"/>
  <c r="L7" i="4"/>
  <c r="T6" i="4"/>
  <c r="R6" i="4"/>
  <c r="P6" i="4"/>
  <c r="N6" i="4"/>
  <c r="L6" i="4"/>
  <c r="T5" i="4"/>
  <c r="R5" i="4"/>
  <c r="P5" i="4"/>
  <c r="N5" i="4"/>
  <c r="L5" i="4"/>
  <c r="J205" i="4"/>
  <c r="H205" i="4"/>
  <c r="F205" i="4"/>
  <c r="D205" i="4"/>
  <c r="B205" i="4"/>
  <c r="J204" i="4"/>
  <c r="H204" i="4"/>
  <c r="F204" i="4"/>
  <c r="D204" i="4"/>
  <c r="B204" i="4"/>
  <c r="J203" i="4"/>
  <c r="H203" i="4"/>
  <c r="F203" i="4"/>
  <c r="D203" i="4"/>
  <c r="B203" i="4"/>
  <c r="J202" i="4"/>
  <c r="H202" i="4"/>
  <c r="F202" i="4"/>
  <c r="D202" i="4"/>
  <c r="B202" i="4"/>
  <c r="J201" i="4"/>
  <c r="H201" i="4"/>
  <c r="F201" i="4"/>
  <c r="D201" i="4"/>
  <c r="B201" i="4"/>
  <c r="J200" i="4"/>
  <c r="H200" i="4"/>
  <c r="F200" i="4"/>
  <c r="D200" i="4"/>
  <c r="B200" i="4"/>
  <c r="J199" i="4"/>
  <c r="H199" i="4"/>
  <c r="F199" i="4"/>
  <c r="D199" i="4"/>
  <c r="B199" i="4"/>
  <c r="J198" i="4"/>
  <c r="H198" i="4"/>
  <c r="F198" i="4"/>
  <c r="D198" i="4"/>
  <c r="B198" i="4"/>
  <c r="J197" i="4"/>
  <c r="H197" i="4"/>
  <c r="F197" i="4"/>
  <c r="D197" i="4"/>
  <c r="B197" i="4"/>
  <c r="J196" i="4"/>
  <c r="H196" i="4"/>
  <c r="F196" i="4"/>
  <c r="D196" i="4"/>
  <c r="B196" i="4"/>
  <c r="J195" i="4"/>
  <c r="H195" i="4"/>
  <c r="F195" i="4"/>
  <c r="D195" i="4"/>
  <c r="B195" i="4"/>
  <c r="J194" i="4"/>
  <c r="H194" i="4"/>
  <c r="F194" i="4"/>
  <c r="D194" i="4"/>
  <c r="B194" i="4"/>
  <c r="J193" i="4"/>
  <c r="H193" i="4"/>
  <c r="F193" i="4"/>
  <c r="D193" i="4"/>
  <c r="B193" i="4"/>
  <c r="J192" i="4"/>
  <c r="H192" i="4"/>
  <c r="F192" i="4"/>
  <c r="D192" i="4"/>
  <c r="B192" i="4"/>
  <c r="J191" i="4"/>
  <c r="H191" i="4"/>
  <c r="F191" i="4"/>
  <c r="D191" i="4"/>
  <c r="B191" i="4"/>
  <c r="J190" i="4"/>
  <c r="H190" i="4"/>
  <c r="F190" i="4"/>
  <c r="D190" i="4"/>
  <c r="B190" i="4"/>
  <c r="J189" i="4"/>
  <c r="H189" i="4"/>
  <c r="F189" i="4"/>
  <c r="D189" i="4"/>
  <c r="B189" i="4"/>
  <c r="J188" i="4"/>
  <c r="H188" i="4"/>
  <c r="F188" i="4"/>
  <c r="D188" i="4"/>
  <c r="B188" i="4"/>
  <c r="J187" i="4"/>
  <c r="H187" i="4"/>
  <c r="F187" i="4"/>
  <c r="D187" i="4"/>
  <c r="B187" i="4"/>
  <c r="J186" i="4"/>
  <c r="H186" i="4"/>
  <c r="F186" i="4"/>
  <c r="D186" i="4"/>
  <c r="B186" i="4"/>
  <c r="J185" i="4"/>
  <c r="H185" i="4"/>
  <c r="F185" i="4"/>
  <c r="D185" i="4"/>
  <c r="B185" i="4"/>
  <c r="J184" i="4"/>
  <c r="H184" i="4"/>
  <c r="F184" i="4"/>
  <c r="D184" i="4"/>
  <c r="B184" i="4"/>
  <c r="J183" i="4"/>
  <c r="H183" i="4"/>
  <c r="F183" i="4"/>
  <c r="D183" i="4"/>
  <c r="B183" i="4"/>
  <c r="J182" i="4"/>
  <c r="H182" i="4"/>
  <c r="F182" i="4"/>
  <c r="D182" i="4"/>
  <c r="B182" i="4"/>
  <c r="J181" i="4"/>
  <c r="H181" i="4"/>
  <c r="F181" i="4"/>
  <c r="D181" i="4"/>
  <c r="B181" i="4"/>
  <c r="J180" i="4"/>
  <c r="H180" i="4"/>
  <c r="F180" i="4"/>
  <c r="D180" i="4"/>
  <c r="B180" i="4"/>
  <c r="J179" i="4"/>
  <c r="H179" i="4"/>
  <c r="F179" i="4"/>
  <c r="D179" i="4"/>
  <c r="B179" i="4"/>
  <c r="J178" i="4"/>
  <c r="H178" i="4"/>
  <c r="F178" i="4"/>
  <c r="D178" i="4"/>
  <c r="B178" i="4"/>
  <c r="J177" i="4"/>
  <c r="H177" i="4"/>
  <c r="F177" i="4"/>
  <c r="D177" i="4"/>
  <c r="B177" i="4"/>
  <c r="J176" i="4"/>
  <c r="H176" i="4"/>
  <c r="F176" i="4"/>
  <c r="D176" i="4"/>
  <c r="B176" i="4"/>
  <c r="J175" i="4"/>
  <c r="H175" i="4"/>
  <c r="F175" i="4"/>
  <c r="D175" i="4"/>
  <c r="B175" i="4"/>
  <c r="J174" i="4"/>
  <c r="H174" i="4"/>
  <c r="F174" i="4"/>
  <c r="D174" i="4"/>
  <c r="B174" i="4"/>
  <c r="J173" i="4"/>
  <c r="H173" i="4"/>
  <c r="F173" i="4"/>
  <c r="D173" i="4"/>
  <c r="B173" i="4"/>
  <c r="J172" i="4"/>
  <c r="H172" i="4"/>
  <c r="F172" i="4"/>
  <c r="D172" i="4"/>
  <c r="B172" i="4"/>
  <c r="J171" i="4"/>
  <c r="H171" i="4"/>
  <c r="F171" i="4"/>
  <c r="D171" i="4"/>
  <c r="B171" i="4"/>
  <c r="J170" i="4"/>
  <c r="H170" i="4"/>
  <c r="F170" i="4"/>
  <c r="D170" i="4"/>
  <c r="B170" i="4"/>
  <c r="J169" i="4"/>
  <c r="H169" i="4"/>
  <c r="F169" i="4"/>
  <c r="D169" i="4"/>
  <c r="B169" i="4"/>
  <c r="J168" i="4"/>
  <c r="H168" i="4"/>
  <c r="F168" i="4"/>
  <c r="D168" i="4"/>
  <c r="B168" i="4"/>
  <c r="J167" i="4"/>
  <c r="H167" i="4"/>
  <c r="F167" i="4"/>
  <c r="D167" i="4"/>
  <c r="B167" i="4"/>
  <c r="J166" i="4"/>
  <c r="H166" i="4"/>
  <c r="F166" i="4"/>
  <c r="D166" i="4"/>
  <c r="B166" i="4"/>
  <c r="J165" i="4"/>
  <c r="H165" i="4"/>
  <c r="F165" i="4"/>
  <c r="D165" i="4"/>
  <c r="B165" i="4"/>
  <c r="J164" i="4"/>
  <c r="H164" i="4"/>
  <c r="F164" i="4"/>
  <c r="D164" i="4"/>
  <c r="B164" i="4"/>
  <c r="J163" i="4"/>
  <c r="H163" i="4"/>
  <c r="F163" i="4"/>
  <c r="D163" i="4"/>
  <c r="B163" i="4"/>
  <c r="J162" i="4"/>
  <c r="H162" i="4"/>
  <c r="F162" i="4"/>
  <c r="D162" i="4"/>
  <c r="B162" i="4"/>
  <c r="J161" i="4"/>
  <c r="H161" i="4"/>
  <c r="F161" i="4"/>
  <c r="D161" i="4"/>
  <c r="B161" i="4"/>
  <c r="J160" i="4"/>
  <c r="H160" i="4"/>
  <c r="F160" i="4"/>
  <c r="D160" i="4"/>
  <c r="B160" i="4"/>
  <c r="J159" i="4"/>
  <c r="H159" i="4"/>
  <c r="F159" i="4"/>
  <c r="D159" i="4"/>
  <c r="B159" i="4"/>
  <c r="J158" i="4"/>
  <c r="H158" i="4"/>
  <c r="F158" i="4"/>
  <c r="D158" i="4"/>
  <c r="B158" i="4"/>
  <c r="J157" i="4"/>
  <c r="H157" i="4"/>
  <c r="F157" i="4"/>
  <c r="D157" i="4"/>
  <c r="B157" i="4"/>
  <c r="J156" i="4"/>
  <c r="H156" i="4"/>
  <c r="F156" i="4"/>
  <c r="D156" i="4"/>
  <c r="B156" i="4"/>
  <c r="J155" i="4"/>
  <c r="H155" i="4"/>
  <c r="F155" i="4"/>
  <c r="D155" i="4"/>
  <c r="B155" i="4"/>
  <c r="J154" i="4"/>
  <c r="H154" i="4"/>
  <c r="F154" i="4"/>
  <c r="D154" i="4"/>
  <c r="B154" i="4"/>
  <c r="J153" i="4"/>
  <c r="H153" i="4"/>
  <c r="F153" i="4"/>
  <c r="D153" i="4"/>
  <c r="B153" i="4"/>
  <c r="J152" i="4"/>
  <c r="H152" i="4"/>
  <c r="F152" i="4"/>
  <c r="D152" i="4"/>
  <c r="B152" i="4"/>
  <c r="J151" i="4"/>
  <c r="H151" i="4"/>
  <c r="F151" i="4"/>
  <c r="D151" i="4"/>
  <c r="B151" i="4"/>
  <c r="J150" i="4"/>
  <c r="H150" i="4"/>
  <c r="F150" i="4"/>
  <c r="D150" i="4"/>
  <c r="B150" i="4"/>
  <c r="J149" i="4"/>
  <c r="H149" i="4"/>
  <c r="F149" i="4"/>
  <c r="D149" i="4"/>
  <c r="B149" i="4"/>
  <c r="J148" i="4"/>
  <c r="H148" i="4"/>
  <c r="F148" i="4"/>
  <c r="D148" i="4"/>
  <c r="B148" i="4"/>
  <c r="J147" i="4"/>
  <c r="H147" i="4"/>
  <c r="F147" i="4"/>
  <c r="D147" i="4"/>
  <c r="B147" i="4"/>
  <c r="J146" i="4"/>
  <c r="H146" i="4"/>
  <c r="F146" i="4"/>
  <c r="D146" i="4"/>
  <c r="B146" i="4"/>
  <c r="J145" i="4"/>
  <c r="H145" i="4"/>
  <c r="F145" i="4"/>
  <c r="D145" i="4"/>
  <c r="B145" i="4"/>
  <c r="J144" i="4"/>
  <c r="H144" i="4"/>
  <c r="F144" i="4"/>
  <c r="D144" i="4"/>
  <c r="B144" i="4"/>
  <c r="J143" i="4"/>
  <c r="H143" i="4"/>
  <c r="F143" i="4"/>
  <c r="D143" i="4"/>
  <c r="B143" i="4"/>
  <c r="J142" i="4"/>
  <c r="H142" i="4"/>
  <c r="F142" i="4"/>
  <c r="D142" i="4"/>
  <c r="B142" i="4"/>
  <c r="J141" i="4"/>
  <c r="H141" i="4"/>
  <c r="F141" i="4"/>
  <c r="D141" i="4"/>
  <c r="B141" i="4"/>
  <c r="J140" i="4"/>
  <c r="H140" i="4"/>
  <c r="F140" i="4"/>
  <c r="D140" i="4"/>
  <c r="B140" i="4"/>
  <c r="J139" i="4"/>
  <c r="H139" i="4"/>
  <c r="F139" i="4"/>
  <c r="D139" i="4"/>
  <c r="B139" i="4"/>
  <c r="J138" i="4"/>
  <c r="H138" i="4"/>
  <c r="F138" i="4"/>
  <c r="D138" i="4"/>
  <c r="B138" i="4"/>
  <c r="J137" i="4"/>
  <c r="H137" i="4"/>
  <c r="F137" i="4"/>
  <c r="D137" i="4"/>
  <c r="B137" i="4"/>
  <c r="J136" i="4"/>
  <c r="H136" i="4"/>
  <c r="F136" i="4"/>
  <c r="D136" i="4"/>
  <c r="B136" i="4"/>
  <c r="J135" i="4"/>
  <c r="H135" i="4"/>
  <c r="F135" i="4"/>
  <c r="D135" i="4"/>
  <c r="B135" i="4"/>
  <c r="J134" i="4"/>
  <c r="H134" i="4"/>
  <c r="F134" i="4"/>
  <c r="D134" i="4"/>
  <c r="B134" i="4"/>
  <c r="J133" i="4"/>
  <c r="H133" i="4"/>
  <c r="F133" i="4"/>
  <c r="D133" i="4"/>
  <c r="B133" i="4"/>
  <c r="J132" i="4"/>
  <c r="H132" i="4"/>
  <c r="F132" i="4"/>
  <c r="D132" i="4"/>
  <c r="B132" i="4"/>
  <c r="J131" i="4"/>
  <c r="H131" i="4"/>
  <c r="F131" i="4"/>
  <c r="D131" i="4"/>
  <c r="B131" i="4"/>
  <c r="J130" i="4"/>
  <c r="H130" i="4"/>
  <c r="F130" i="4"/>
  <c r="D130" i="4"/>
  <c r="B130" i="4"/>
  <c r="J129" i="4"/>
  <c r="H129" i="4"/>
  <c r="F129" i="4"/>
  <c r="D129" i="4"/>
  <c r="B129" i="4"/>
  <c r="J128" i="4"/>
  <c r="H128" i="4"/>
  <c r="F128" i="4"/>
  <c r="D128" i="4"/>
  <c r="B128" i="4"/>
  <c r="J127" i="4"/>
  <c r="H127" i="4"/>
  <c r="F127" i="4"/>
  <c r="D127" i="4"/>
  <c r="B127" i="4"/>
  <c r="J126" i="4"/>
  <c r="H126" i="4"/>
  <c r="F126" i="4"/>
  <c r="D126" i="4"/>
  <c r="B126" i="4"/>
  <c r="J125" i="4"/>
  <c r="H125" i="4"/>
  <c r="F125" i="4"/>
  <c r="D125" i="4"/>
  <c r="B125" i="4"/>
  <c r="J124" i="4"/>
  <c r="H124" i="4"/>
  <c r="F124" i="4"/>
  <c r="D124" i="4"/>
  <c r="B124" i="4"/>
  <c r="J123" i="4"/>
  <c r="H123" i="4"/>
  <c r="F123" i="4"/>
  <c r="D123" i="4"/>
  <c r="B123" i="4"/>
  <c r="J122" i="4"/>
  <c r="H122" i="4"/>
  <c r="F122" i="4"/>
  <c r="D122" i="4"/>
  <c r="B122" i="4"/>
  <c r="J121" i="4"/>
  <c r="H121" i="4"/>
  <c r="F121" i="4"/>
  <c r="D121" i="4"/>
  <c r="B121" i="4"/>
  <c r="J120" i="4"/>
  <c r="H120" i="4"/>
  <c r="F120" i="4"/>
  <c r="D120" i="4"/>
  <c r="B120" i="4"/>
  <c r="J119" i="4"/>
  <c r="H119" i="4"/>
  <c r="F119" i="4"/>
  <c r="D119" i="4"/>
  <c r="B119" i="4"/>
  <c r="J118" i="4"/>
  <c r="H118" i="4"/>
  <c r="F118" i="4"/>
  <c r="D118" i="4"/>
  <c r="B118" i="4"/>
  <c r="J117" i="4"/>
  <c r="H117" i="4"/>
  <c r="F117" i="4"/>
  <c r="D117" i="4"/>
  <c r="B117" i="4"/>
  <c r="J116" i="4"/>
  <c r="H116" i="4"/>
  <c r="F116" i="4"/>
  <c r="D116" i="4"/>
  <c r="B116" i="4"/>
  <c r="J115" i="4"/>
  <c r="H115" i="4"/>
  <c r="F115" i="4"/>
  <c r="D115" i="4"/>
  <c r="B115" i="4"/>
  <c r="J114" i="4"/>
  <c r="H114" i="4"/>
  <c r="F114" i="4"/>
  <c r="D114" i="4"/>
  <c r="B114" i="4"/>
  <c r="J113" i="4"/>
  <c r="H113" i="4"/>
  <c r="F113" i="4"/>
  <c r="D113" i="4"/>
  <c r="B113" i="4"/>
  <c r="J112" i="4"/>
  <c r="H112" i="4"/>
  <c r="F112" i="4"/>
  <c r="D112" i="4"/>
  <c r="B112" i="4"/>
  <c r="J111" i="4"/>
  <c r="H111" i="4"/>
  <c r="F111" i="4"/>
  <c r="D111" i="4"/>
  <c r="B111" i="4"/>
  <c r="J110" i="4"/>
  <c r="H110" i="4"/>
  <c r="F110" i="4"/>
  <c r="D110" i="4"/>
  <c r="B110" i="4"/>
  <c r="J109" i="4"/>
  <c r="H109" i="4"/>
  <c r="F109" i="4"/>
  <c r="D109" i="4"/>
  <c r="B109" i="4"/>
  <c r="J108" i="4"/>
  <c r="H108" i="4"/>
  <c r="F108" i="4"/>
  <c r="D108" i="4"/>
  <c r="B108" i="4"/>
  <c r="J107" i="4"/>
  <c r="H107" i="4"/>
  <c r="F107" i="4"/>
  <c r="D107" i="4"/>
  <c r="B107" i="4"/>
  <c r="J106" i="4"/>
  <c r="H106" i="4"/>
  <c r="F106" i="4"/>
  <c r="D106" i="4"/>
  <c r="B106" i="4"/>
  <c r="J105" i="4"/>
  <c r="H105" i="4"/>
  <c r="F105" i="4"/>
  <c r="D105" i="4"/>
  <c r="B105" i="4"/>
  <c r="J104" i="4"/>
  <c r="H104" i="4"/>
  <c r="F104" i="4"/>
  <c r="D104" i="4"/>
  <c r="B104" i="4"/>
  <c r="J103" i="4"/>
  <c r="H103" i="4"/>
  <c r="F103" i="4"/>
  <c r="D103" i="4"/>
  <c r="B103" i="4"/>
  <c r="J102" i="4"/>
  <c r="H102" i="4"/>
  <c r="F102" i="4"/>
  <c r="D102" i="4"/>
  <c r="B102" i="4"/>
  <c r="J101" i="4"/>
  <c r="H101" i="4"/>
  <c r="F101" i="4"/>
  <c r="D101" i="4"/>
  <c r="B101" i="4"/>
  <c r="J100" i="4"/>
  <c r="H100" i="4"/>
  <c r="F100" i="4"/>
  <c r="D100" i="4"/>
  <c r="B100" i="4"/>
  <c r="J99" i="4"/>
  <c r="H99" i="4"/>
  <c r="F99" i="4"/>
  <c r="D99" i="4"/>
  <c r="B99" i="4"/>
  <c r="J98" i="4"/>
  <c r="H98" i="4"/>
  <c r="F98" i="4"/>
  <c r="D98" i="4"/>
  <c r="B98" i="4"/>
  <c r="J97" i="4"/>
  <c r="H97" i="4"/>
  <c r="F97" i="4"/>
  <c r="D97" i="4"/>
  <c r="B97" i="4"/>
  <c r="J96" i="4"/>
  <c r="H96" i="4"/>
  <c r="F96" i="4"/>
  <c r="D96" i="4"/>
  <c r="B96" i="4"/>
  <c r="J95" i="4"/>
  <c r="H95" i="4"/>
  <c r="F95" i="4"/>
  <c r="D95" i="4"/>
  <c r="B95" i="4"/>
  <c r="J94" i="4"/>
  <c r="H94" i="4"/>
  <c r="F94" i="4"/>
  <c r="D94" i="4"/>
  <c r="B94" i="4"/>
  <c r="J93" i="4"/>
  <c r="H93" i="4"/>
  <c r="F93" i="4"/>
  <c r="D93" i="4"/>
  <c r="B93" i="4"/>
  <c r="J92" i="4"/>
  <c r="H92" i="4"/>
  <c r="F92" i="4"/>
  <c r="D92" i="4"/>
  <c r="B92" i="4"/>
  <c r="J91" i="4"/>
  <c r="H91" i="4"/>
  <c r="F91" i="4"/>
  <c r="D91" i="4"/>
  <c r="B91" i="4"/>
  <c r="J90" i="4"/>
  <c r="H90" i="4"/>
  <c r="F90" i="4"/>
  <c r="D90" i="4"/>
  <c r="B90" i="4"/>
  <c r="J89" i="4"/>
  <c r="H89" i="4"/>
  <c r="F89" i="4"/>
  <c r="D89" i="4"/>
  <c r="B89" i="4"/>
  <c r="J88" i="4"/>
  <c r="H88" i="4"/>
  <c r="F88" i="4"/>
  <c r="D88" i="4"/>
  <c r="B88" i="4"/>
  <c r="J87" i="4"/>
  <c r="H87" i="4"/>
  <c r="F87" i="4"/>
  <c r="D87" i="4"/>
  <c r="B87" i="4"/>
  <c r="J86" i="4"/>
  <c r="H86" i="4"/>
  <c r="F86" i="4"/>
  <c r="D86" i="4"/>
  <c r="B86" i="4"/>
  <c r="J85" i="4"/>
  <c r="H85" i="4"/>
  <c r="F85" i="4"/>
  <c r="D85" i="4"/>
  <c r="B85" i="4"/>
  <c r="J84" i="4"/>
  <c r="H84" i="4"/>
  <c r="F84" i="4"/>
  <c r="D84" i="4"/>
  <c r="B84" i="4"/>
  <c r="J83" i="4"/>
  <c r="H83" i="4"/>
  <c r="F83" i="4"/>
  <c r="D83" i="4"/>
  <c r="B83" i="4"/>
  <c r="J82" i="4"/>
  <c r="H82" i="4"/>
  <c r="F82" i="4"/>
  <c r="D82" i="4"/>
  <c r="B82" i="4"/>
  <c r="J81" i="4"/>
  <c r="H81" i="4"/>
  <c r="F81" i="4"/>
  <c r="D81" i="4"/>
  <c r="B81" i="4"/>
  <c r="J80" i="4"/>
  <c r="H80" i="4"/>
  <c r="F80" i="4"/>
  <c r="D80" i="4"/>
  <c r="B80" i="4"/>
  <c r="J79" i="4"/>
  <c r="H79" i="4"/>
  <c r="F79" i="4"/>
  <c r="D79" i="4"/>
  <c r="B79" i="4"/>
  <c r="J78" i="4"/>
  <c r="H78" i="4"/>
  <c r="F78" i="4"/>
  <c r="D78" i="4"/>
  <c r="B78" i="4"/>
  <c r="J77" i="4"/>
  <c r="H77" i="4"/>
  <c r="F77" i="4"/>
  <c r="D77" i="4"/>
  <c r="B77" i="4"/>
  <c r="J76" i="4"/>
  <c r="H76" i="4"/>
  <c r="F76" i="4"/>
  <c r="D76" i="4"/>
  <c r="B76" i="4"/>
  <c r="J75" i="4"/>
  <c r="H75" i="4"/>
  <c r="F75" i="4"/>
  <c r="D75" i="4"/>
  <c r="B75" i="4"/>
  <c r="J74" i="4"/>
  <c r="H74" i="4"/>
  <c r="F74" i="4"/>
  <c r="D74" i="4"/>
  <c r="B74" i="4"/>
  <c r="J73" i="4"/>
  <c r="H73" i="4"/>
  <c r="F73" i="4"/>
  <c r="D73" i="4"/>
  <c r="B73" i="4"/>
  <c r="J72" i="4"/>
  <c r="H72" i="4"/>
  <c r="F72" i="4"/>
  <c r="D72" i="4"/>
  <c r="B72" i="4"/>
  <c r="J71" i="4"/>
  <c r="H71" i="4"/>
  <c r="F71" i="4"/>
  <c r="D71" i="4"/>
  <c r="B71" i="4"/>
  <c r="J70" i="4"/>
  <c r="H70" i="4"/>
  <c r="F70" i="4"/>
  <c r="D70" i="4"/>
  <c r="B70" i="4"/>
  <c r="J69" i="4"/>
  <c r="H69" i="4"/>
  <c r="F69" i="4"/>
  <c r="D69" i="4"/>
  <c r="B69" i="4"/>
  <c r="J68" i="4"/>
  <c r="H68" i="4"/>
  <c r="F68" i="4"/>
  <c r="D68" i="4"/>
  <c r="B68" i="4"/>
  <c r="J67" i="4"/>
  <c r="H67" i="4"/>
  <c r="F67" i="4"/>
  <c r="D67" i="4"/>
  <c r="B67" i="4"/>
  <c r="J66" i="4"/>
  <c r="H66" i="4"/>
  <c r="F66" i="4"/>
  <c r="D66" i="4"/>
  <c r="B66" i="4"/>
  <c r="J65" i="4"/>
  <c r="H65" i="4"/>
  <c r="F65" i="4"/>
  <c r="D65" i="4"/>
  <c r="B65" i="4"/>
  <c r="J64" i="4"/>
  <c r="H64" i="4"/>
  <c r="F64" i="4"/>
  <c r="D64" i="4"/>
  <c r="B64" i="4"/>
  <c r="J63" i="4"/>
  <c r="H63" i="4"/>
  <c r="F63" i="4"/>
  <c r="D63" i="4"/>
  <c r="B63" i="4"/>
  <c r="J62" i="4"/>
  <c r="H62" i="4"/>
  <c r="F62" i="4"/>
  <c r="D62" i="4"/>
  <c r="B62" i="4"/>
  <c r="J61" i="4"/>
  <c r="H61" i="4"/>
  <c r="F61" i="4"/>
  <c r="D61" i="4"/>
  <c r="B61" i="4"/>
  <c r="J60" i="4"/>
  <c r="H60" i="4"/>
  <c r="F60" i="4"/>
  <c r="D60" i="4"/>
  <c r="B60" i="4"/>
  <c r="J59" i="4"/>
  <c r="H59" i="4"/>
  <c r="F59" i="4"/>
  <c r="D59" i="4"/>
  <c r="B59" i="4"/>
  <c r="J58" i="4"/>
  <c r="H58" i="4"/>
  <c r="F58" i="4"/>
  <c r="D58" i="4"/>
  <c r="B58" i="4"/>
  <c r="J57" i="4"/>
  <c r="H57" i="4"/>
  <c r="F57" i="4"/>
  <c r="D57" i="4"/>
  <c r="B57" i="4"/>
  <c r="J56" i="4"/>
  <c r="H56" i="4"/>
  <c r="F56" i="4"/>
  <c r="D56" i="4"/>
  <c r="B56" i="4"/>
  <c r="J55" i="4"/>
  <c r="H55" i="4"/>
  <c r="F55" i="4"/>
  <c r="D55" i="4"/>
  <c r="B55" i="4"/>
  <c r="J54" i="4"/>
  <c r="H54" i="4"/>
  <c r="F54" i="4"/>
  <c r="D54" i="4"/>
  <c r="B54" i="4"/>
  <c r="J53" i="4"/>
  <c r="H53" i="4"/>
  <c r="F53" i="4"/>
  <c r="D53" i="4"/>
  <c r="B53" i="4"/>
  <c r="J52" i="4"/>
  <c r="H52" i="4"/>
  <c r="F52" i="4"/>
  <c r="D52" i="4"/>
  <c r="B52" i="4"/>
  <c r="J51" i="4"/>
  <c r="H51" i="4"/>
  <c r="F51" i="4"/>
  <c r="D51" i="4"/>
  <c r="B51" i="4"/>
  <c r="J50" i="4"/>
  <c r="H50" i="4"/>
  <c r="F50" i="4"/>
  <c r="D50" i="4"/>
  <c r="B50" i="4"/>
  <c r="J49" i="4"/>
  <c r="H49" i="4"/>
  <c r="F49" i="4"/>
  <c r="D49" i="4"/>
  <c r="B49" i="4"/>
  <c r="J48" i="4"/>
  <c r="H48" i="4"/>
  <c r="F48" i="4"/>
  <c r="D48" i="4"/>
  <c r="B48" i="4"/>
  <c r="J47" i="4"/>
  <c r="H47" i="4"/>
  <c r="F47" i="4"/>
  <c r="D47" i="4"/>
  <c r="B47" i="4"/>
  <c r="J46" i="4"/>
  <c r="H46" i="4"/>
  <c r="F46" i="4"/>
  <c r="D46" i="4"/>
  <c r="B46" i="4"/>
  <c r="J45" i="4"/>
  <c r="H45" i="4"/>
  <c r="F45" i="4"/>
  <c r="D45" i="4"/>
  <c r="B45" i="4"/>
  <c r="J44" i="4"/>
  <c r="H44" i="4"/>
  <c r="F44" i="4"/>
  <c r="D44" i="4"/>
  <c r="B44" i="4"/>
  <c r="J43" i="4"/>
  <c r="H43" i="4"/>
  <c r="F43" i="4"/>
  <c r="D43" i="4"/>
  <c r="B43" i="4"/>
  <c r="J42" i="4"/>
  <c r="H42" i="4"/>
  <c r="F42" i="4"/>
  <c r="D42" i="4"/>
  <c r="B42" i="4"/>
  <c r="J41" i="4"/>
  <c r="H41" i="4"/>
  <c r="F41" i="4"/>
  <c r="D41" i="4"/>
  <c r="B41" i="4"/>
  <c r="J40" i="4"/>
  <c r="H40" i="4"/>
  <c r="F40" i="4"/>
  <c r="D40" i="4"/>
  <c r="B40" i="4"/>
  <c r="J39" i="4"/>
  <c r="H39" i="4"/>
  <c r="F39" i="4"/>
  <c r="D39" i="4"/>
  <c r="B39" i="4"/>
  <c r="J38" i="4"/>
  <c r="H38" i="4"/>
  <c r="F38" i="4"/>
  <c r="D38" i="4"/>
  <c r="B38" i="4"/>
  <c r="J37" i="4"/>
  <c r="H37" i="4"/>
  <c r="F37" i="4"/>
  <c r="D37" i="4"/>
  <c r="B37" i="4"/>
  <c r="J36" i="4"/>
  <c r="H36" i="4"/>
  <c r="F36" i="4"/>
  <c r="D36" i="4"/>
  <c r="B36" i="4"/>
  <c r="J35" i="4"/>
  <c r="H35" i="4"/>
  <c r="F35" i="4"/>
  <c r="D35" i="4"/>
  <c r="B35" i="4"/>
  <c r="J34" i="4"/>
  <c r="H34" i="4"/>
  <c r="F34" i="4"/>
  <c r="D34" i="4"/>
  <c r="B34" i="4"/>
  <c r="J33" i="4"/>
  <c r="H33" i="4"/>
  <c r="F33" i="4"/>
  <c r="D33" i="4"/>
  <c r="B33" i="4"/>
  <c r="J32" i="4"/>
  <c r="H32" i="4"/>
  <c r="F32" i="4"/>
  <c r="D32" i="4"/>
  <c r="B32" i="4"/>
  <c r="J31" i="4"/>
  <c r="H31" i="4"/>
  <c r="F31" i="4"/>
  <c r="D31" i="4"/>
  <c r="B31" i="4"/>
  <c r="J30" i="4"/>
  <c r="H30" i="4"/>
  <c r="F30" i="4"/>
  <c r="D30" i="4"/>
  <c r="B30" i="4"/>
  <c r="J29" i="4"/>
  <c r="H29" i="4"/>
  <c r="F29" i="4"/>
  <c r="D29" i="4"/>
  <c r="B29" i="4"/>
  <c r="J28" i="4"/>
  <c r="H28" i="4"/>
  <c r="F28" i="4"/>
  <c r="D28" i="4"/>
  <c r="B28" i="4"/>
  <c r="J27" i="4"/>
  <c r="H27" i="4"/>
  <c r="F27" i="4"/>
  <c r="D27" i="4"/>
  <c r="B27" i="4"/>
  <c r="J26" i="4"/>
  <c r="H26" i="4"/>
  <c r="F26" i="4"/>
  <c r="D26" i="4"/>
  <c r="B26" i="4"/>
  <c r="J25" i="4"/>
  <c r="H25" i="4"/>
  <c r="F25" i="4"/>
  <c r="D25" i="4"/>
  <c r="B25" i="4"/>
  <c r="J24" i="4"/>
  <c r="H24" i="4"/>
  <c r="F24" i="4"/>
  <c r="D24" i="4"/>
  <c r="B24" i="4"/>
  <c r="J23" i="4"/>
  <c r="H23" i="4"/>
  <c r="F23" i="4"/>
  <c r="D23" i="4"/>
  <c r="B23" i="4"/>
  <c r="J22" i="4"/>
  <c r="H22" i="4"/>
  <c r="F22" i="4"/>
  <c r="D22" i="4"/>
  <c r="B22" i="4"/>
  <c r="J21" i="4"/>
  <c r="H21" i="4"/>
  <c r="F21" i="4"/>
  <c r="D21" i="4"/>
  <c r="B21" i="4"/>
  <c r="J20" i="4"/>
  <c r="H20" i="4"/>
  <c r="F20" i="4"/>
  <c r="D20" i="4"/>
  <c r="B20" i="4"/>
  <c r="J19" i="4"/>
  <c r="H19" i="4"/>
  <c r="F19" i="4"/>
  <c r="D19" i="4"/>
  <c r="B19" i="4"/>
  <c r="J18" i="4"/>
  <c r="H18" i="4"/>
  <c r="F18" i="4"/>
  <c r="D18" i="4"/>
  <c r="B18" i="4"/>
  <c r="J17" i="4"/>
  <c r="H17" i="4"/>
  <c r="F17" i="4"/>
  <c r="D17" i="4"/>
  <c r="B17" i="4"/>
  <c r="J16" i="4"/>
  <c r="H16" i="4"/>
  <c r="F16" i="4"/>
  <c r="D16" i="4"/>
  <c r="B16" i="4"/>
  <c r="J15" i="4"/>
  <c r="H15" i="4"/>
  <c r="F15" i="4"/>
  <c r="D15" i="4"/>
  <c r="B15" i="4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10" i="8"/>
  <c r="R109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9" i="8"/>
  <c r="R58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H204" i="8"/>
  <c r="H203" i="8"/>
  <c r="H202" i="8"/>
  <c r="H201" i="8"/>
  <c r="H200" i="8"/>
  <c r="H199" i="8"/>
  <c r="H198" i="8"/>
  <c r="H197" i="8"/>
  <c r="H196" i="8"/>
  <c r="H195" i="8"/>
  <c r="H194" i="8"/>
  <c r="H193" i="8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7" i="8"/>
  <c r="H156" i="8"/>
  <c r="H155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9" i="8"/>
  <c r="H118" i="8"/>
  <c r="H117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R4" i="8"/>
  <c r="J3" i="7" l="1"/>
  <c r="H439" i="23"/>
  <c r="O230" i="18" s="1"/>
  <c r="H535" i="23"/>
  <c r="N231" i="18" s="1"/>
  <c r="P463" i="23"/>
  <c r="S231" i="18" s="1"/>
  <c r="P559" i="23"/>
  <c r="W231" i="18" s="1"/>
  <c r="N3" i="4"/>
  <c r="V3" i="7"/>
  <c r="K3" i="7"/>
  <c r="P3" i="4"/>
  <c r="R3" i="4"/>
  <c r="T3" i="4"/>
  <c r="D3" i="4"/>
  <c r="H3" i="4"/>
  <c r="F3" i="4"/>
  <c r="J3" i="4"/>
  <c r="P151" i="23"/>
  <c r="U228" i="18" s="1"/>
  <c r="P247" i="23"/>
  <c r="T229" i="18" s="1"/>
  <c r="P343" i="23"/>
  <c r="S230" i="18" s="1"/>
  <c r="P439" i="23"/>
  <c r="W230" i="18" s="1"/>
  <c r="G230" i="18" s="1"/>
  <c r="P535" i="23"/>
  <c r="V231" i="18" s="1"/>
  <c r="F231" i="18" s="1"/>
  <c r="P55" i="23"/>
  <c r="V227" i="18" s="1"/>
  <c r="F227" i="18" s="1"/>
  <c r="H31" i="23"/>
  <c r="M227" i="18" s="1"/>
  <c r="H127" i="23"/>
  <c r="L228" i="18" s="1"/>
  <c r="H223" i="23"/>
  <c r="K229" i="18" s="1"/>
  <c r="H319" i="23"/>
  <c r="O229" i="18" s="1"/>
  <c r="H415" i="23"/>
  <c r="N230" i="18" s="1"/>
  <c r="H511" i="23"/>
  <c r="M231" i="18" s="1"/>
  <c r="H31" i="22"/>
  <c r="P463" i="21"/>
  <c r="S221" i="18" s="1"/>
  <c r="P79" i="21"/>
  <c r="W217" i="18" s="1"/>
  <c r="P271" i="21"/>
  <c r="U219" i="18" s="1"/>
  <c r="H151" i="23"/>
  <c r="M228" i="18" s="1"/>
  <c r="E228" i="18" s="1"/>
  <c r="P175" i="23"/>
  <c r="V228" i="18" s="1"/>
  <c r="P367" i="23"/>
  <c r="T230" i="18" s="1"/>
  <c r="P79" i="23"/>
  <c r="W227" i="18" s="1"/>
  <c r="H247" i="23"/>
  <c r="L229" i="18" s="1"/>
  <c r="P271" i="23"/>
  <c r="U229" i="18" s="1"/>
  <c r="H343" i="23"/>
  <c r="K230" i="18" s="1"/>
  <c r="H103" i="23"/>
  <c r="H295" i="23"/>
  <c r="N229" i="18" s="1"/>
  <c r="P415" i="23"/>
  <c r="V230" i="18" s="1"/>
  <c r="P511" i="23"/>
  <c r="U231" i="18" s="1"/>
  <c r="P223" i="23"/>
  <c r="S229" i="18" s="1"/>
  <c r="P7" i="23"/>
  <c r="T227" i="18" s="1"/>
  <c r="H79" i="23"/>
  <c r="O227" i="18" s="1"/>
  <c r="P103" i="23"/>
  <c r="H175" i="23"/>
  <c r="N228" i="18" s="1"/>
  <c r="P199" i="23"/>
  <c r="W228" i="18" s="1"/>
  <c r="H271" i="23"/>
  <c r="M229" i="18" s="1"/>
  <c r="P295" i="23"/>
  <c r="V229" i="18" s="1"/>
  <c r="H367" i="23"/>
  <c r="L230" i="18" s="1"/>
  <c r="D230" i="18" s="1"/>
  <c r="P391" i="23"/>
  <c r="U230" i="18" s="1"/>
  <c r="H463" i="23"/>
  <c r="K231" i="18" s="1"/>
  <c r="C231" i="18" s="1"/>
  <c r="P487" i="23"/>
  <c r="T231" i="18" s="1"/>
  <c r="H559" i="23"/>
  <c r="O231" i="18" s="1"/>
  <c r="H7" i="23"/>
  <c r="L227" i="18" s="1"/>
  <c r="P31" i="23"/>
  <c r="U227" i="18" s="1"/>
  <c r="P127" i="23"/>
  <c r="T228" i="18" s="1"/>
  <c r="H199" i="23"/>
  <c r="O228" i="18" s="1"/>
  <c r="P319" i="23"/>
  <c r="W229" i="18" s="1"/>
  <c r="H391" i="23"/>
  <c r="M230" i="18" s="1"/>
  <c r="H487" i="23"/>
  <c r="L231" i="18" s="1"/>
  <c r="D231" i="18" s="1"/>
  <c r="P103" i="21"/>
  <c r="S218" i="18" s="1"/>
  <c r="P295" i="21"/>
  <c r="V219" i="18" s="1"/>
  <c r="P487" i="21"/>
  <c r="T221" i="18" s="1"/>
  <c r="H7" i="21"/>
  <c r="L217" i="18" s="1"/>
  <c r="H247" i="21"/>
  <c r="L219" i="18" s="1"/>
  <c r="H439" i="21"/>
  <c r="O220" i="18" s="1"/>
  <c r="H487" i="21"/>
  <c r="L221" i="18" s="1"/>
  <c r="P31" i="21"/>
  <c r="U217" i="18" s="1"/>
  <c r="P223" i="21"/>
  <c r="S219" i="18" s="1"/>
  <c r="P7" i="21"/>
  <c r="T217" i="18" s="1"/>
  <c r="P199" i="21"/>
  <c r="W218" i="18" s="1"/>
  <c r="P391" i="21"/>
  <c r="U220" i="18" s="1"/>
  <c r="H55" i="21"/>
  <c r="N217" i="18" s="1"/>
  <c r="H295" i="21"/>
  <c r="N219" i="18" s="1"/>
  <c r="H343" i="21"/>
  <c r="K220" i="18" s="1"/>
  <c r="P415" i="21"/>
  <c r="V220" i="18" s="1"/>
  <c r="P175" i="21"/>
  <c r="V218" i="18" s="1"/>
  <c r="P367" i="21"/>
  <c r="T220" i="18" s="1"/>
  <c r="P559" i="21"/>
  <c r="W221" i="18" s="1"/>
  <c r="P55" i="21"/>
  <c r="V217" i="18" s="1"/>
  <c r="H103" i="21"/>
  <c r="K218" i="18" s="1"/>
  <c r="H151" i="21"/>
  <c r="M218" i="18" s="1"/>
  <c r="H391" i="21"/>
  <c r="M220" i="18" s="1"/>
  <c r="H535" i="21"/>
  <c r="N221" i="18" s="1"/>
  <c r="P151" i="21"/>
  <c r="U218" i="18" s="1"/>
  <c r="P343" i="21"/>
  <c r="S220" i="18" s="1"/>
  <c r="P535" i="21"/>
  <c r="V221" i="18" s="1"/>
  <c r="P247" i="21"/>
  <c r="T219" i="18" s="1"/>
  <c r="P439" i="21"/>
  <c r="W220" i="18" s="1"/>
  <c r="H199" i="21"/>
  <c r="O218" i="18" s="1"/>
  <c r="H31" i="21"/>
  <c r="M217" i="18" s="1"/>
  <c r="H79" i="21"/>
  <c r="O217" i="18" s="1"/>
  <c r="G217" i="18" s="1"/>
  <c r="H127" i="21"/>
  <c r="H175" i="21"/>
  <c r="N218" i="18" s="1"/>
  <c r="H223" i="21"/>
  <c r="K219" i="18" s="1"/>
  <c r="H271" i="21"/>
  <c r="M219" i="18" s="1"/>
  <c r="H319" i="21"/>
  <c r="O219" i="18" s="1"/>
  <c r="H367" i="21"/>
  <c r="L220" i="18" s="1"/>
  <c r="H415" i="21"/>
  <c r="N220" i="18" s="1"/>
  <c r="H463" i="21"/>
  <c r="K221" i="18" s="1"/>
  <c r="H511" i="21"/>
  <c r="M221" i="18" s="1"/>
  <c r="H559" i="21"/>
  <c r="O221" i="18" s="1"/>
  <c r="P127" i="21"/>
  <c r="P319" i="21"/>
  <c r="W219" i="18" s="1"/>
  <c r="P511" i="21"/>
  <c r="U221" i="18" s="1"/>
  <c r="B229" i="18"/>
  <c r="P7" i="22"/>
  <c r="R227" i="18" s="1"/>
  <c r="H79" i="22"/>
  <c r="J230" i="18" s="1"/>
  <c r="P103" i="22"/>
  <c r="R231" i="18" s="1"/>
  <c r="P79" i="22"/>
  <c r="R230" i="18" s="1"/>
  <c r="H7" i="22"/>
  <c r="J227" i="18" s="1"/>
  <c r="P31" i="22"/>
  <c r="H103" i="22"/>
  <c r="J231" i="18" s="1"/>
  <c r="B219" i="18"/>
  <c r="H103" i="20"/>
  <c r="J221" i="18" s="1"/>
  <c r="P7" i="20"/>
  <c r="R217" i="18" s="1"/>
  <c r="H31" i="20"/>
  <c r="J218" i="18" s="1"/>
  <c r="H79" i="20"/>
  <c r="J220" i="18" s="1"/>
  <c r="P103" i="20"/>
  <c r="R221" i="18" s="1"/>
  <c r="H7" i="20"/>
  <c r="J217" i="18" s="1"/>
  <c r="P31" i="20"/>
  <c r="R218" i="18" s="1"/>
  <c r="P79" i="20"/>
  <c r="R220" i="18" s="1"/>
  <c r="O3" i="16"/>
  <c r="S228" i="18" s="1"/>
  <c r="G3" i="16"/>
  <c r="K228" i="18" s="1"/>
  <c r="O3" i="15"/>
  <c r="T218" i="18" s="1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R103" i="6"/>
  <c r="R102" i="6"/>
  <c r="R101" i="6"/>
  <c r="R100" i="6"/>
  <c r="R99" i="6"/>
  <c r="R98" i="6"/>
  <c r="R97" i="6"/>
  <c r="R96" i="6"/>
  <c r="R95" i="6"/>
  <c r="R94" i="6"/>
  <c r="R93" i="6"/>
  <c r="R92" i="6"/>
  <c r="S92" i="6" s="1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S68" i="6" s="1"/>
  <c r="R67" i="6"/>
  <c r="R66" i="6"/>
  <c r="R65" i="6"/>
  <c r="R64" i="6"/>
  <c r="R63" i="6"/>
  <c r="R62" i="6"/>
  <c r="S62" i="6" s="1"/>
  <c r="R61" i="6"/>
  <c r="R60" i="6"/>
  <c r="R59" i="6"/>
  <c r="R58" i="6"/>
  <c r="R57" i="6"/>
  <c r="R56" i="6"/>
  <c r="S56" i="6" s="1"/>
  <c r="R55" i="6"/>
  <c r="R54" i="6"/>
  <c r="R53" i="6"/>
  <c r="R52" i="6"/>
  <c r="R51" i="6"/>
  <c r="R50" i="6"/>
  <c r="S50" i="6" s="1"/>
  <c r="R49" i="6"/>
  <c r="R48" i="6"/>
  <c r="R47" i="6"/>
  <c r="R46" i="6"/>
  <c r="R45" i="6"/>
  <c r="R44" i="6"/>
  <c r="S44" i="6" s="1"/>
  <c r="R43" i="6"/>
  <c r="R42" i="6"/>
  <c r="R41" i="6"/>
  <c r="R40" i="6"/>
  <c r="R39" i="6"/>
  <c r="R38" i="6"/>
  <c r="S38" i="6" s="1"/>
  <c r="R37" i="6"/>
  <c r="R36" i="6"/>
  <c r="R35" i="6"/>
  <c r="R34" i="6"/>
  <c r="R33" i="6"/>
  <c r="R32" i="6"/>
  <c r="S32" i="6" s="1"/>
  <c r="R31" i="6"/>
  <c r="R30" i="6"/>
  <c r="R29" i="6"/>
  <c r="R28" i="6"/>
  <c r="R27" i="6"/>
  <c r="R26" i="6"/>
  <c r="S26" i="6" s="1"/>
  <c r="R25" i="6"/>
  <c r="R24" i="6"/>
  <c r="R23" i="6"/>
  <c r="R22" i="6"/>
  <c r="R21" i="6"/>
  <c r="R20" i="6"/>
  <c r="S20" i="6" s="1"/>
  <c r="R19" i="6"/>
  <c r="R18" i="6"/>
  <c r="R17" i="6"/>
  <c r="R16" i="6"/>
  <c r="R15" i="6"/>
  <c r="R14" i="6"/>
  <c r="S14" i="6" s="1"/>
  <c r="R13" i="6"/>
  <c r="R12" i="6"/>
  <c r="R11" i="6"/>
  <c r="R10" i="6"/>
  <c r="R9" i="6"/>
  <c r="R8" i="6"/>
  <c r="S8" i="6" s="1"/>
  <c r="R7" i="6"/>
  <c r="R6" i="6"/>
  <c r="R5" i="6"/>
  <c r="R4" i="6"/>
  <c r="P103" i="6"/>
  <c r="P102" i="6"/>
  <c r="P101" i="6"/>
  <c r="P100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P62" i="6"/>
  <c r="P61" i="6"/>
  <c r="P60" i="6"/>
  <c r="P59" i="6"/>
  <c r="P58" i="6"/>
  <c r="P57" i="6"/>
  <c r="P56" i="6"/>
  <c r="P55" i="6"/>
  <c r="P54" i="6"/>
  <c r="P53" i="6"/>
  <c r="P52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O10" i="6" s="1"/>
  <c r="N9" i="6"/>
  <c r="N8" i="6"/>
  <c r="N7" i="6"/>
  <c r="N6" i="6"/>
  <c r="N5" i="6"/>
  <c r="N4" i="6"/>
  <c r="O4" i="6" s="1"/>
  <c r="T3" i="6"/>
  <c r="R3" i="6"/>
  <c r="P3" i="6"/>
  <c r="N3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H103" i="6"/>
  <c r="I103" i="6" s="1"/>
  <c r="H102" i="6"/>
  <c r="H101" i="6"/>
  <c r="I101" i="6" s="1"/>
  <c r="H100" i="6"/>
  <c r="H99" i="6"/>
  <c r="I99" i="6" s="1"/>
  <c r="H98" i="6"/>
  <c r="I98" i="6" s="1"/>
  <c r="H97" i="6"/>
  <c r="I97" i="6" s="1"/>
  <c r="H96" i="6"/>
  <c r="H95" i="6"/>
  <c r="I95" i="6" s="1"/>
  <c r="H94" i="6"/>
  <c r="H93" i="6"/>
  <c r="I93" i="6" s="1"/>
  <c r="H92" i="6"/>
  <c r="I92" i="6" s="1"/>
  <c r="H91" i="6"/>
  <c r="I91" i="6" s="1"/>
  <c r="H90" i="6"/>
  <c r="H89" i="6"/>
  <c r="I89" i="6" s="1"/>
  <c r="H88" i="6"/>
  <c r="H87" i="6"/>
  <c r="I87" i="6" s="1"/>
  <c r="H86" i="6"/>
  <c r="I86" i="6" s="1"/>
  <c r="H85" i="6"/>
  <c r="I85" i="6" s="1"/>
  <c r="H84" i="6"/>
  <c r="H83" i="6"/>
  <c r="I83" i="6" s="1"/>
  <c r="H82" i="6"/>
  <c r="H81" i="6"/>
  <c r="I81" i="6" s="1"/>
  <c r="H80" i="6"/>
  <c r="I80" i="6" s="1"/>
  <c r="H79" i="6"/>
  <c r="I79" i="6" s="1"/>
  <c r="H78" i="6"/>
  <c r="H77" i="6"/>
  <c r="I77" i="6" s="1"/>
  <c r="H76" i="6"/>
  <c r="H75" i="6"/>
  <c r="I75" i="6" s="1"/>
  <c r="H74" i="6"/>
  <c r="I74" i="6" s="1"/>
  <c r="H73" i="6"/>
  <c r="I73" i="6" s="1"/>
  <c r="H72" i="6"/>
  <c r="H71" i="6"/>
  <c r="I71" i="6" s="1"/>
  <c r="H70" i="6"/>
  <c r="H69" i="6"/>
  <c r="I69" i="6" s="1"/>
  <c r="H68" i="6"/>
  <c r="I68" i="6" s="1"/>
  <c r="H67" i="6"/>
  <c r="I67" i="6" s="1"/>
  <c r="H66" i="6"/>
  <c r="H65" i="6"/>
  <c r="I65" i="6" s="1"/>
  <c r="H64" i="6"/>
  <c r="H63" i="6"/>
  <c r="I63" i="6" s="1"/>
  <c r="H62" i="6"/>
  <c r="I62" i="6" s="1"/>
  <c r="H61" i="6"/>
  <c r="I61" i="6" s="1"/>
  <c r="H60" i="6"/>
  <c r="H59" i="6"/>
  <c r="I59" i="6" s="1"/>
  <c r="H58" i="6"/>
  <c r="H57" i="6"/>
  <c r="I57" i="6" s="1"/>
  <c r="H56" i="6"/>
  <c r="I56" i="6" s="1"/>
  <c r="H55" i="6"/>
  <c r="I55" i="6" s="1"/>
  <c r="H54" i="6"/>
  <c r="H53" i="6"/>
  <c r="I53" i="6" s="1"/>
  <c r="H52" i="6"/>
  <c r="H51" i="6"/>
  <c r="I51" i="6" s="1"/>
  <c r="H50" i="6"/>
  <c r="I50" i="6" s="1"/>
  <c r="H49" i="6"/>
  <c r="I49" i="6" s="1"/>
  <c r="H48" i="6"/>
  <c r="H47" i="6"/>
  <c r="I47" i="6" s="1"/>
  <c r="H46" i="6"/>
  <c r="H45" i="6"/>
  <c r="I45" i="6" s="1"/>
  <c r="H44" i="6"/>
  <c r="I44" i="6" s="1"/>
  <c r="H43" i="6"/>
  <c r="I43" i="6" s="1"/>
  <c r="H42" i="6"/>
  <c r="H41" i="6"/>
  <c r="I41" i="6" s="1"/>
  <c r="H40" i="6"/>
  <c r="H39" i="6"/>
  <c r="I39" i="6" s="1"/>
  <c r="H38" i="6"/>
  <c r="I38" i="6" s="1"/>
  <c r="H37" i="6"/>
  <c r="I37" i="6" s="1"/>
  <c r="H36" i="6"/>
  <c r="H35" i="6"/>
  <c r="I35" i="6" s="1"/>
  <c r="H34" i="6"/>
  <c r="H33" i="6"/>
  <c r="I33" i="6" s="1"/>
  <c r="H32" i="6"/>
  <c r="I32" i="6" s="1"/>
  <c r="H31" i="6"/>
  <c r="I31" i="6" s="1"/>
  <c r="H30" i="6"/>
  <c r="H29" i="6"/>
  <c r="I29" i="6" s="1"/>
  <c r="H28" i="6"/>
  <c r="H27" i="6"/>
  <c r="I27" i="6" s="1"/>
  <c r="H26" i="6"/>
  <c r="I26" i="6" s="1"/>
  <c r="H25" i="6"/>
  <c r="I25" i="6" s="1"/>
  <c r="H24" i="6"/>
  <c r="I24" i="6" s="1"/>
  <c r="H23" i="6"/>
  <c r="I23" i="6" s="1"/>
  <c r="H22" i="6"/>
  <c r="H21" i="6"/>
  <c r="I21" i="6" s="1"/>
  <c r="H20" i="6"/>
  <c r="I20" i="6" s="1"/>
  <c r="H19" i="6"/>
  <c r="I19" i="6" s="1"/>
  <c r="H18" i="6"/>
  <c r="I18" i="6" s="1"/>
  <c r="H17" i="6"/>
  <c r="I17" i="6" s="1"/>
  <c r="H16" i="6"/>
  <c r="H15" i="6"/>
  <c r="I15" i="6" s="1"/>
  <c r="H14" i="6"/>
  <c r="I14" i="6" s="1"/>
  <c r="H13" i="6"/>
  <c r="I13" i="6" s="1"/>
  <c r="H12" i="6"/>
  <c r="I12" i="6" s="1"/>
  <c r="H11" i="6"/>
  <c r="I11" i="6" s="1"/>
  <c r="H10" i="6"/>
  <c r="H9" i="6"/>
  <c r="I9" i="6" s="1"/>
  <c r="H8" i="6"/>
  <c r="I8" i="6" s="1"/>
  <c r="H7" i="6"/>
  <c r="I7" i="6" s="1"/>
  <c r="H6" i="6"/>
  <c r="I6" i="6" s="1"/>
  <c r="H5" i="6"/>
  <c r="I5" i="6" s="1"/>
  <c r="H4" i="6"/>
  <c r="H3" i="6"/>
  <c r="I3" i="6" s="1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D103" i="6"/>
  <c r="E103" i="6" s="1"/>
  <c r="D102" i="6"/>
  <c r="E102" i="6" s="1"/>
  <c r="D101" i="6"/>
  <c r="E101" i="6" s="1"/>
  <c r="D100" i="6"/>
  <c r="D99" i="6"/>
  <c r="E99" i="6" s="1"/>
  <c r="D98" i="6"/>
  <c r="D97" i="6"/>
  <c r="E97" i="6" s="1"/>
  <c r="D96" i="6"/>
  <c r="E96" i="6" s="1"/>
  <c r="D95" i="6"/>
  <c r="E95" i="6" s="1"/>
  <c r="D94" i="6"/>
  <c r="D93" i="6"/>
  <c r="E93" i="6" s="1"/>
  <c r="D92" i="6"/>
  <c r="D91" i="6"/>
  <c r="E91" i="6" s="1"/>
  <c r="D90" i="6"/>
  <c r="E90" i="6" s="1"/>
  <c r="D89" i="6"/>
  <c r="E89" i="6" s="1"/>
  <c r="D88" i="6"/>
  <c r="D87" i="6"/>
  <c r="E87" i="6" s="1"/>
  <c r="D86" i="6"/>
  <c r="D85" i="6"/>
  <c r="E85" i="6" s="1"/>
  <c r="D84" i="6"/>
  <c r="E84" i="6" s="1"/>
  <c r="D83" i="6"/>
  <c r="E83" i="6" s="1"/>
  <c r="D82" i="6"/>
  <c r="D81" i="6"/>
  <c r="E81" i="6" s="1"/>
  <c r="D80" i="6"/>
  <c r="D79" i="6"/>
  <c r="E79" i="6" s="1"/>
  <c r="D78" i="6"/>
  <c r="E78" i="6" s="1"/>
  <c r="D77" i="6"/>
  <c r="E77" i="6" s="1"/>
  <c r="D76" i="6"/>
  <c r="D75" i="6"/>
  <c r="E75" i="6" s="1"/>
  <c r="D74" i="6"/>
  <c r="D73" i="6"/>
  <c r="E73" i="6" s="1"/>
  <c r="D72" i="6"/>
  <c r="E72" i="6" s="1"/>
  <c r="D71" i="6"/>
  <c r="E71" i="6" s="1"/>
  <c r="D70" i="6"/>
  <c r="D69" i="6"/>
  <c r="E69" i="6" s="1"/>
  <c r="D68" i="6"/>
  <c r="D67" i="6"/>
  <c r="E67" i="6" s="1"/>
  <c r="D66" i="6"/>
  <c r="E66" i="6" s="1"/>
  <c r="D65" i="6"/>
  <c r="E65" i="6" s="1"/>
  <c r="D64" i="6"/>
  <c r="D63" i="6"/>
  <c r="E63" i="6" s="1"/>
  <c r="D62" i="6"/>
  <c r="D61" i="6"/>
  <c r="E61" i="6" s="1"/>
  <c r="D60" i="6"/>
  <c r="E60" i="6" s="1"/>
  <c r="D59" i="6"/>
  <c r="E59" i="6" s="1"/>
  <c r="D58" i="6"/>
  <c r="D57" i="6"/>
  <c r="E57" i="6" s="1"/>
  <c r="D56" i="6"/>
  <c r="D55" i="6"/>
  <c r="E55" i="6" s="1"/>
  <c r="D54" i="6"/>
  <c r="E54" i="6" s="1"/>
  <c r="D53" i="6"/>
  <c r="E53" i="6" s="1"/>
  <c r="D52" i="6"/>
  <c r="D51" i="6"/>
  <c r="E51" i="6" s="1"/>
  <c r="D50" i="6"/>
  <c r="D49" i="6"/>
  <c r="E49" i="6" s="1"/>
  <c r="D48" i="6"/>
  <c r="E48" i="6" s="1"/>
  <c r="D47" i="6"/>
  <c r="E47" i="6" s="1"/>
  <c r="D46" i="6"/>
  <c r="D45" i="6"/>
  <c r="E45" i="6" s="1"/>
  <c r="D44" i="6"/>
  <c r="D43" i="6"/>
  <c r="E43" i="6" s="1"/>
  <c r="D42" i="6"/>
  <c r="E42" i="6" s="1"/>
  <c r="D41" i="6"/>
  <c r="E41" i="6" s="1"/>
  <c r="D40" i="6"/>
  <c r="D39" i="6"/>
  <c r="E39" i="6" s="1"/>
  <c r="D38" i="6"/>
  <c r="D37" i="6"/>
  <c r="E37" i="6" s="1"/>
  <c r="D36" i="6"/>
  <c r="E36" i="6" s="1"/>
  <c r="D35" i="6"/>
  <c r="E35" i="6" s="1"/>
  <c r="D34" i="6"/>
  <c r="D33" i="6"/>
  <c r="E33" i="6" s="1"/>
  <c r="D32" i="6"/>
  <c r="D31" i="6"/>
  <c r="E31" i="6" s="1"/>
  <c r="D30" i="6"/>
  <c r="E30" i="6" s="1"/>
  <c r="D29" i="6"/>
  <c r="E29" i="6" s="1"/>
  <c r="D28" i="6"/>
  <c r="D27" i="6"/>
  <c r="E27" i="6" s="1"/>
  <c r="D26" i="6"/>
  <c r="D25" i="6"/>
  <c r="E25" i="6" s="1"/>
  <c r="D24" i="6"/>
  <c r="E24" i="6" s="1"/>
  <c r="D23" i="6"/>
  <c r="E23" i="6" s="1"/>
  <c r="D22" i="6"/>
  <c r="E22" i="6" s="1"/>
  <c r="D21" i="6"/>
  <c r="E21" i="6" s="1"/>
  <c r="D20" i="6"/>
  <c r="D19" i="6"/>
  <c r="E19" i="6" s="1"/>
  <c r="D18" i="6"/>
  <c r="E18" i="6" s="1"/>
  <c r="D17" i="6"/>
  <c r="E17" i="6" s="1"/>
  <c r="D16" i="6"/>
  <c r="E16" i="6" s="1"/>
  <c r="D15" i="6"/>
  <c r="E15" i="6" s="1"/>
  <c r="D14" i="6"/>
  <c r="D13" i="6"/>
  <c r="E13" i="6" s="1"/>
  <c r="D12" i="6"/>
  <c r="E12" i="6" s="1"/>
  <c r="D11" i="6"/>
  <c r="E11" i="6" s="1"/>
  <c r="D10" i="6"/>
  <c r="E10" i="6" s="1"/>
  <c r="D9" i="6"/>
  <c r="E9" i="6" s="1"/>
  <c r="D8" i="6"/>
  <c r="D7" i="6"/>
  <c r="E7" i="6" s="1"/>
  <c r="D6" i="6"/>
  <c r="E6" i="6" s="1"/>
  <c r="D5" i="6"/>
  <c r="E5" i="6" s="1"/>
  <c r="D4" i="6"/>
  <c r="E4" i="6" s="1"/>
  <c r="D3" i="6"/>
  <c r="E3" i="6" s="1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T204" i="8"/>
  <c r="S204" i="8"/>
  <c r="T203" i="8"/>
  <c r="S203" i="8"/>
  <c r="T202" i="8"/>
  <c r="S202" i="8"/>
  <c r="T201" i="8"/>
  <c r="S201" i="8"/>
  <c r="T200" i="8"/>
  <c r="S200" i="8"/>
  <c r="T199" i="8"/>
  <c r="S199" i="8"/>
  <c r="T198" i="8"/>
  <c r="S198" i="8"/>
  <c r="T197" i="8"/>
  <c r="S197" i="8"/>
  <c r="T196" i="8"/>
  <c r="S196" i="8"/>
  <c r="T195" i="8"/>
  <c r="S195" i="8"/>
  <c r="T194" i="8"/>
  <c r="S194" i="8"/>
  <c r="T193" i="8"/>
  <c r="S193" i="8"/>
  <c r="T192" i="8"/>
  <c r="S192" i="8"/>
  <c r="T191" i="8"/>
  <c r="S191" i="8"/>
  <c r="T190" i="8"/>
  <c r="S190" i="8"/>
  <c r="T189" i="8"/>
  <c r="S189" i="8"/>
  <c r="T188" i="8"/>
  <c r="S188" i="8"/>
  <c r="T187" i="8"/>
  <c r="S187" i="8"/>
  <c r="T186" i="8"/>
  <c r="S186" i="8"/>
  <c r="T185" i="8"/>
  <c r="S185" i="8"/>
  <c r="T184" i="8"/>
  <c r="S184" i="8"/>
  <c r="T183" i="8"/>
  <c r="S183" i="8"/>
  <c r="T182" i="8"/>
  <c r="S182" i="8"/>
  <c r="T181" i="8"/>
  <c r="S181" i="8"/>
  <c r="T180" i="8"/>
  <c r="S180" i="8"/>
  <c r="T179" i="8"/>
  <c r="S179" i="8"/>
  <c r="T178" i="8"/>
  <c r="S178" i="8"/>
  <c r="T177" i="8"/>
  <c r="S177" i="8"/>
  <c r="T176" i="8"/>
  <c r="S176" i="8"/>
  <c r="T175" i="8"/>
  <c r="S175" i="8"/>
  <c r="T174" i="8"/>
  <c r="S174" i="8"/>
  <c r="T173" i="8"/>
  <c r="S173" i="8"/>
  <c r="T172" i="8"/>
  <c r="S172" i="8"/>
  <c r="T171" i="8"/>
  <c r="S171" i="8"/>
  <c r="T170" i="8"/>
  <c r="S170" i="8"/>
  <c r="T169" i="8"/>
  <c r="S169" i="8"/>
  <c r="T168" i="8"/>
  <c r="S168" i="8"/>
  <c r="T167" i="8"/>
  <c r="S167" i="8"/>
  <c r="T166" i="8"/>
  <c r="S166" i="8"/>
  <c r="T165" i="8"/>
  <c r="S165" i="8"/>
  <c r="T164" i="8"/>
  <c r="S164" i="8"/>
  <c r="T163" i="8"/>
  <c r="S163" i="8"/>
  <c r="T162" i="8"/>
  <c r="S162" i="8"/>
  <c r="T161" i="8"/>
  <c r="S161" i="8"/>
  <c r="T160" i="8"/>
  <c r="S160" i="8"/>
  <c r="T159" i="8"/>
  <c r="S159" i="8"/>
  <c r="T158" i="8"/>
  <c r="S158" i="8"/>
  <c r="T157" i="8"/>
  <c r="S157" i="8"/>
  <c r="T156" i="8"/>
  <c r="S156" i="8"/>
  <c r="T155" i="8"/>
  <c r="S155" i="8"/>
  <c r="T154" i="8"/>
  <c r="S154" i="8"/>
  <c r="T153" i="8"/>
  <c r="S153" i="8"/>
  <c r="T152" i="8"/>
  <c r="S152" i="8"/>
  <c r="T151" i="8"/>
  <c r="S151" i="8"/>
  <c r="T150" i="8"/>
  <c r="S150" i="8"/>
  <c r="T149" i="8"/>
  <c r="S149" i="8"/>
  <c r="T148" i="8"/>
  <c r="S148" i="8"/>
  <c r="T147" i="8"/>
  <c r="S147" i="8"/>
  <c r="T146" i="8"/>
  <c r="S146" i="8"/>
  <c r="T145" i="8"/>
  <c r="S145" i="8"/>
  <c r="T144" i="8"/>
  <c r="S144" i="8"/>
  <c r="T143" i="8"/>
  <c r="S143" i="8"/>
  <c r="T142" i="8"/>
  <c r="S142" i="8"/>
  <c r="T141" i="8"/>
  <c r="S141" i="8"/>
  <c r="T140" i="8"/>
  <c r="S140" i="8"/>
  <c r="T139" i="8"/>
  <c r="S139" i="8"/>
  <c r="T138" i="8"/>
  <c r="S138" i="8"/>
  <c r="T137" i="8"/>
  <c r="S137" i="8"/>
  <c r="T136" i="8"/>
  <c r="S136" i="8"/>
  <c r="T135" i="8"/>
  <c r="S135" i="8"/>
  <c r="T134" i="8"/>
  <c r="S134" i="8"/>
  <c r="T133" i="8"/>
  <c r="S133" i="8"/>
  <c r="T132" i="8"/>
  <c r="S132" i="8"/>
  <c r="T131" i="8"/>
  <c r="S131" i="8"/>
  <c r="T130" i="8"/>
  <c r="S130" i="8"/>
  <c r="T129" i="8"/>
  <c r="S129" i="8"/>
  <c r="T128" i="8"/>
  <c r="S128" i="8"/>
  <c r="T127" i="8"/>
  <c r="S127" i="8"/>
  <c r="T126" i="8"/>
  <c r="S126" i="8"/>
  <c r="T125" i="8"/>
  <c r="S125" i="8"/>
  <c r="T124" i="8"/>
  <c r="S124" i="8"/>
  <c r="T123" i="8"/>
  <c r="S123" i="8"/>
  <c r="T122" i="8"/>
  <c r="S122" i="8"/>
  <c r="T121" i="8"/>
  <c r="S121" i="8"/>
  <c r="T120" i="8"/>
  <c r="S120" i="8"/>
  <c r="T119" i="8"/>
  <c r="S119" i="8"/>
  <c r="T118" i="8"/>
  <c r="S118" i="8"/>
  <c r="T117" i="8"/>
  <c r="S117" i="8"/>
  <c r="T116" i="8"/>
  <c r="S116" i="8"/>
  <c r="T115" i="8"/>
  <c r="S115" i="8"/>
  <c r="T114" i="8"/>
  <c r="S114" i="8"/>
  <c r="T113" i="8"/>
  <c r="S113" i="8"/>
  <c r="T112" i="8"/>
  <c r="S112" i="8"/>
  <c r="T111" i="8"/>
  <c r="S111" i="8"/>
  <c r="T110" i="8"/>
  <c r="S110" i="8"/>
  <c r="T109" i="8"/>
  <c r="S109" i="8"/>
  <c r="T108" i="8"/>
  <c r="S108" i="8"/>
  <c r="T107" i="8"/>
  <c r="S107" i="8"/>
  <c r="T106" i="8"/>
  <c r="S106" i="8"/>
  <c r="T105" i="8"/>
  <c r="S105" i="8"/>
  <c r="T104" i="8"/>
  <c r="S104" i="8"/>
  <c r="T103" i="8"/>
  <c r="S103" i="8"/>
  <c r="T102" i="8"/>
  <c r="S102" i="8"/>
  <c r="T101" i="8"/>
  <c r="S101" i="8"/>
  <c r="T100" i="8"/>
  <c r="S100" i="8"/>
  <c r="T99" i="8"/>
  <c r="S99" i="8"/>
  <c r="T98" i="8"/>
  <c r="S98" i="8"/>
  <c r="T97" i="8"/>
  <c r="S97" i="8"/>
  <c r="T96" i="8"/>
  <c r="S96" i="8"/>
  <c r="T95" i="8"/>
  <c r="S95" i="8"/>
  <c r="T94" i="8"/>
  <c r="S94" i="8"/>
  <c r="T93" i="8"/>
  <c r="S93" i="8"/>
  <c r="T92" i="8"/>
  <c r="S92" i="8"/>
  <c r="T91" i="8"/>
  <c r="S91" i="8"/>
  <c r="T90" i="8"/>
  <c r="S90" i="8"/>
  <c r="T89" i="8"/>
  <c r="S89" i="8"/>
  <c r="T88" i="8"/>
  <c r="S88" i="8"/>
  <c r="T87" i="8"/>
  <c r="S87" i="8"/>
  <c r="T86" i="8"/>
  <c r="S86" i="8"/>
  <c r="T85" i="8"/>
  <c r="S85" i="8"/>
  <c r="T84" i="8"/>
  <c r="S84" i="8"/>
  <c r="T83" i="8"/>
  <c r="S83" i="8"/>
  <c r="T82" i="8"/>
  <c r="S82" i="8"/>
  <c r="T81" i="8"/>
  <c r="S81" i="8"/>
  <c r="T80" i="8"/>
  <c r="S80" i="8"/>
  <c r="T79" i="8"/>
  <c r="S79" i="8"/>
  <c r="T78" i="8"/>
  <c r="S78" i="8"/>
  <c r="T77" i="8"/>
  <c r="S77" i="8"/>
  <c r="T76" i="8"/>
  <c r="S76" i="8"/>
  <c r="T75" i="8"/>
  <c r="S75" i="8"/>
  <c r="T74" i="8"/>
  <c r="S74" i="8"/>
  <c r="T73" i="8"/>
  <c r="S73" i="8"/>
  <c r="T72" i="8"/>
  <c r="S72" i="8"/>
  <c r="T71" i="8"/>
  <c r="S71" i="8"/>
  <c r="T70" i="8"/>
  <c r="S70" i="8"/>
  <c r="T69" i="8"/>
  <c r="S69" i="8"/>
  <c r="T68" i="8"/>
  <c r="S68" i="8"/>
  <c r="T67" i="8"/>
  <c r="S67" i="8"/>
  <c r="T66" i="8"/>
  <c r="S66" i="8"/>
  <c r="T65" i="8"/>
  <c r="S65" i="8"/>
  <c r="T64" i="8"/>
  <c r="S64" i="8"/>
  <c r="T63" i="8"/>
  <c r="S63" i="8"/>
  <c r="T62" i="8"/>
  <c r="S62" i="8"/>
  <c r="T61" i="8"/>
  <c r="S61" i="8"/>
  <c r="T60" i="8"/>
  <c r="S60" i="8"/>
  <c r="T59" i="8"/>
  <c r="S59" i="8"/>
  <c r="T58" i="8"/>
  <c r="S58" i="8"/>
  <c r="T57" i="8"/>
  <c r="S57" i="8"/>
  <c r="T56" i="8"/>
  <c r="S56" i="8"/>
  <c r="T55" i="8"/>
  <c r="S55" i="8"/>
  <c r="T54" i="8"/>
  <c r="S54" i="8"/>
  <c r="T53" i="8"/>
  <c r="S53" i="8"/>
  <c r="S52" i="8"/>
  <c r="S51" i="8"/>
  <c r="S50" i="8"/>
  <c r="S49" i="8"/>
  <c r="T48" i="8"/>
  <c r="S48" i="8"/>
  <c r="T47" i="8"/>
  <c r="S47" i="8"/>
  <c r="T46" i="8"/>
  <c r="S46" i="8"/>
  <c r="T45" i="8"/>
  <c r="S45" i="8"/>
  <c r="T44" i="8"/>
  <c r="S44" i="8"/>
  <c r="T43" i="8"/>
  <c r="S43" i="8"/>
  <c r="T42" i="8"/>
  <c r="S42" i="8"/>
  <c r="T41" i="8"/>
  <c r="S41" i="8"/>
  <c r="T40" i="8"/>
  <c r="S40" i="8"/>
  <c r="T39" i="8"/>
  <c r="S39" i="8"/>
  <c r="T38" i="8"/>
  <c r="S38" i="8"/>
  <c r="T37" i="8"/>
  <c r="S37" i="8"/>
  <c r="T36" i="8"/>
  <c r="S36" i="8"/>
  <c r="T35" i="8"/>
  <c r="S35" i="8"/>
  <c r="T34" i="8"/>
  <c r="S34" i="8"/>
  <c r="T33" i="8"/>
  <c r="S33" i="8"/>
  <c r="T32" i="8"/>
  <c r="S32" i="8"/>
  <c r="T31" i="8"/>
  <c r="S31" i="8"/>
  <c r="T30" i="8"/>
  <c r="S30" i="8"/>
  <c r="T29" i="8"/>
  <c r="S29" i="8"/>
  <c r="T28" i="8"/>
  <c r="S28" i="8"/>
  <c r="T27" i="8"/>
  <c r="S27" i="8"/>
  <c r="T26" i="8"/>
  <c r="S26" i="8"/>
  <c r="T25" i="8"/>
  <c r="S25" i="8"/>
  <c r="T24" i="8"/>
  <c r="S24" i="8"/>
  <c r="T23" i="8"/>
  <c r="S23" i="8"/>
  <c r="T22" i="8"/>
  <c r="S22" i="8"/>
  <c r="T21" i="8"/>
  <c r="S21" i="8"/>
  <c r="T20" i="8"/>
  <c r="S20" i="8"/>
  <c r="T19" i="8"/>
  <c r="S19" i="8"/>
  <c r="T18" i="8"/>
  <c r="S18" i="8"/>
  <c r="T17" i="8"/>
  <c r="S17" i="8"/>
  <c r="T16" i="8"/>
  <c r="S16" i="8"/>
  <c r="T15" i="8"/>
  <c r="S15" i="8"/>
  <c r="T14" i="8"/>
  <c r="S14" i="8"/>
  <c r="T13" i="8"/>
  <c r="S13" i="8"/>
  <c r="T12" i="8"/>
  <c r="S12" i="8"/>
  <c r="T11" i="8"/>
  <c r="S11" i="8"/>
  <c r="T10" i="8"/>
  <c r="S10" i="8"/>
  <c r="T9" i="8"/>
  <c r="S9" i="8"/>
  <c r="T8" i="8"/>
  <c r="S8" i="8"/>
  <c r="T7" i="8"/>
  <c r="S7" i="8"/>
  <c r="T6" i="8"/>
  <c r="S6" i="8"/>
  <c r="T5" i="8"/>
  <c r="S5" i="8"/>
  <c r="T4" i="8"/>
  <c r="S4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H4" i="8"/>
  <c r="O46" i="6" l="1"/>
  <c r="O76" i="6"/>
  <c r="S80" i="6"/>
  <c r="E8" i="6"/>
  <c r="E14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I4" i="6"/>
  <c r="I10" i="6"/>
  <c r="I16" i="6"/>
  <c r="I22" i="6"/>
  <c r="I28" i="6"/>
  <c r="I34" i="6"/>
  <c r="I40" i="6"/>
  <c r="I46" i="6"/>
  <c r="I52" i="6"/>
  <c r="I58" i="6"/>
  <c r="I64" i="6"/>
  <c r="I70" i="6"/>
  <c r="I76" i="6"/>
  <c r="I82" i="6"/>
  <c r="I88" i="6"/>
  <c r="I94" i="6"/>
  <c r="I100" i="6"/>
  <c r="O9" i="6"/>
  <c r="O15" i="6"/>
  <c r="O21" i="6"/>
  <c r="O27" i="6"/>
  <c r="O33" i="6"/>
  <c r="O39" i="6"/>
  <c r="O45" i="6"/>
  <c r="O51" i="6"/>
  <c r="O57" i="6"/>
  <c r="O63" i="6"/>
  <c r="O69" i="6"/>
  <c r="O75" i="6"/>
  <c r="O81" i="6"/>
  <c r="O87" i="6"/>
  <c r="O93" i="6"/>
  <c r="O99" i="6"/>
  <c r="S7" i="6"/>
  <c r="S13" i="6"/>
  <c r="S19" i="6"/>
  <c r="S25" i="6"/>
  <c r="S31" i="6"/>
  <c r="S37" i="6"/>
  <c r="S43" i="6"/>
  <c r="S49" i="6"/>
  <c r="S55" i="6"/>
  <c r="S61" i="6"/>
  <c r="S67" i="6"/>
  <c r="S73" i="6"/>
  <c r="S79" i="6"/>
  <c r="S85" i="6"/>
  <c r="S91" i="6"/>
  <c r="S97" i="6"/>
  <c r="S103" i="6"/>
  <c r="O16" i="6"/>
  <c r="O40" i="6"/>
  <c r="O70" i="6"/>
  <c r="O100" i="6"/>
  <c r="S74" i="6"/>
  <c r="E28" i="6"/>
  <c r="E34" i="6"/>
  <c r="E40" i="6"/>
  <c r="E46" i="6"/>
  <c r="E52" i="6"/>
  <c r="E58" i="6"/>
  <c r="E64" i="6"/>
  <c r="E70" i="6"/>
  <c r="E76" i="6"/>
  <c r="E82" i="6"/>
  <c r="E88" i="6"/>
  <c r="E94" i="6"/>
  <c r="E100" i="6"/>
  <c r="I30" i="6"/>
  <c r="I36" i="6"/>
  <c r="I42" i="6"/>
  <c r="I48" i="6"/>
  <c r="I54" i="6"/>
  <c r="I60" i="6"/>
  <c r="I66" i="6"/>
  <c r="I72" i="6"/>
  <c r="I78" i="6"/>
  <c r="I84" i="6"/>
  <c r="I90" i="6"/>
  <c r="I96" i="6"/>
  <c r="I102" i="6"/>
  <c r="O5" i="6"/>
  <c r="O11" i="6"/>
  <c r="O17" i="6"/>
  <c r="O23" i="6"/>
  <c r="O29" i="6"/>
  <c r="O35" i="6"/>
  <c r="O41" i="6"/>
  <c r="O47" i="6"/>
  <c r="O53" i="6"/>
  <c r="O59" i="6"/>
  <c r="O65" i="6"/>
  <c r="O71" i="6"/>
  <c r="O77" i="6"/>
  <c r="O83" i="6"/>
  <c r="O89" i="6"/>
  <c r="O95" i="6"/>
  <c r="O101" i="6"/>
  <c r="S9" i="6"/>
  <c r="S15" i="6"/>
  <c r="S21" i="6"/>
  <c r="S27" i="6"/>
  <c r="S33" i="6"/>
  <c r="S39" i="6"/>
  <c r="S45" i="6"/>
  <c r="S51" i="6"/>
  <c r="S57" i="6"/>
  <c r="S63" i="6"/>
  <c r="S69" i="6"/>
  <c r="S75" i="6"/>
  <c r="S81" i="6"/>
  <c r="S87" i="6"/>
  <c r="S93" i="6"/>
  <c r="S99" i="6"/>
  <c r="O22" i="6"/>
  <c r="O52" i="6"/>
  <c r="O82" i="6"/>
  <c r="S98" i="6"/>
  <c r="O3" i="6"/>
  <c r="O6" i="6"/>
  <c r="O12" i="6"/>
  <c r="O18" i="6"/>
  <c r="O24" i="6"/>
  <c r="O30" i="6"/>
  <c r="O36" i="6"/>
  <c r="O42" i="6"/>
  <c r="O48" i="6"/>
  <c r="O54" i="6"/>
  <c r="O60" i="6"/>
  <c r="O66" i="6"/>
  <c r="O72" i="6"/>
  <c r="O78" i="6"/>
  <c r="O84" i="6"/>
  <c r="O90" i="6"/>
  <c r="O96" i="6"/>
  <c r="O102" i="6"/>
  <c r="S4" i="6"/>
  <c r="S10" i="6"/>
  <c r="S16" i="6"/>
  <c r="S22" i="6"/>
  <c r="S28" i="6"/>
  <c r="S34" i="6"/>
  <c r="S40" i="6"/>
  <c r="S46" i="6"/>
  <c r="S52" i="6"/>
  <c r="S58" i="6"/>
  <c r="S64" i="6"/>
  <c r="S70" i="6"/>
  <c r="S76" i="6"/>
  <c r="S82" i="6"/>
  <c r="S88" i="6"/>
  <c r="S94" i="6"/>
  <c r="S100" i="6"/>
  <c r="O28" i="6"/>
  <c r="O58" i="6"/>
  <c r="O94" i="6"/>
  <c r="O7" i="6"/>
  <c r="O13" i="6"/>
  <c r="O19" i="6"/>
  <c r="O25" i="6"/>
  <c r="O31" i="6"/>
  <c r="O37" i="6"/>
  <c r="O43" i="6"/>
  <c r="O49" i="6"/>
  <c r="O55" i="6"/>
  <c r="O61" i="6"/>
  <c r="O67" i="6"/>
  <c r="O73" i="6"/>
  <c r="O79" i="6"/>
  <c r="O85" i="6"/>
  <c r="O91" i="6"/>
  <c r="O97" i="6"/>
  <c r="O103" i="6"/>
  <c r="S5" i="6"/>
  <c r="S11" i="6"/>
  <c r="S17" i="6"/>
  <c r="S23" i="6"/>
  <c r="S29" i="6"/>
  <c r="S35" i="6"/>
  <c r="S41" i="6"/>
  <c r="S47" i="6"/>
  <c r="S53" i="6"/>
  <c r="S59" i="6"/>
  <c r="S65" i="6"/>
  <c r="S71" i="6"/>
  <c r="S77" i="6"/>
  <c r="S83" i="6"/>
  <c r="S89" i="6"/>
  <c r="S95" i="6"/>
  <c r="S101" i="6"/>
  <c r="O34" i="6"/>
  <c r="O64" i="6"/>
  <c r="O88" i="6"/>
  <c r="S86" i="6"/>
  <c r="S3" i="6"/>
  <c r="O8" i="6"/>
  <c r="O14" i="6"/>
  <c r="O20" i="6"/>
  <c r="O26" i="6"/>
  <c r="O32" i="6"/>
  <c r="O38" i="6"/>
  <c r="O44" i="6"/>
  <c r="O50" i="6"/>
  <c r="O56" i="6"/>
  <c r="O62" i="6"/>
  <c r="O68" i="6"/>
  <c r="O74" i="6"/>
  <c r="O80" i="6"/>
  <c r="O86" i="6"/>
  <c r="O92" i="6"/>
  <c r="O98" i="6"/>
  <c r="S6" i="6"/>
  <c r="S12" i="6"/>
  <c r="S18" i="6"/>
  <c r="S24" i="6"/>
  <c r="S30" i="6"/>
  <c r="S36" i="6"/>
  <c r="S42" i="6"/>
  <c r="S48" i="6"/>
  <c r="S54" i="6"/>
  <c r="S60" i="6"/>
  <c r="S66" i="6"/>
  <c r="S72" i="6"/>
  <c r="S78" i="6"/>
  <c r="S84" i="6"/>
  <c r="S90" i="6"/>
  <c r="S96" i="6"/>
  <c r="S102" i="6"/>
  <c r="G231" i="18"/>
  <c r="S3" i="8"/>
  <c r="I3" i="8"/>
  <c r="C229" i="18"/>
  <c r="D228" i="18"/>
  <c r="E227" i="18"/>
  <c r="C221" i="18"/>
  <c r="E219" i="18"/>
  <c r="G229" i="18"/>
  <c r="B228" i="18"/>
  <c r="D229" i="18"/>
  <c r="C230" i="18"/>
  <c r="G227" i="18"/>
  <c r="F230" i="18"/>
  <c r="E231" i="18"/>
  <c r="G219" i="18"/>
  <c r="C218" i="18"/>
  <c r="F217" i="18"/>
  <c r="D219" i="18"/>
  <c r="G228" i="18"/>
  <c r="F228" i="18"/>
  <c r="F219" i="18"/>
  <c r="E229" i="18"/>
  <c r="E230" i="18"/>
  <c r="D227" i="18"/>
  <c r="F229" i="18"/>
  <c r="C228" i="18"/>
  <c r="E221" i="18"/>
  <c r="F221" i="18"/>
  <c r="E220" i="18"/>
  <c r="D221" i="18"/>
  <c r="C220" i="18"/>
  <c r="D220" i="18"/>
  <c r="B220" i="18"/>
  <c r="C219" i="18"/>
  <c r="G221" i="18"/>
  <c r="F218" i="18"/>
  <c r="G218" i="18"/>
  <c r="E218" i="18"/>
  <c r="G220" i="18"/>
  <c r="F220" i="18"/>
  <c r="E217" i="18"/>
  <c r="D217" i="18"/>
  <c r="B231" i="18"/>
  <c r="B221" i="18"/>
  <c r="B227" i="18"/>
  <c r="B230" i="18"/>
  <c r="B217" i="18"/>
  <c r="B218" i="18"/>
  <c r="G5" i="15" l="1"/>
  <c r="G3" i="15" s="1"/>
  <c r="L218" i="18" s="1"/>
  <c r="D218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<sst xmlns="http://schemas.openxmlformats.org/spreadsheetml/2006/main" count="1970" uniqueCount="329">
  <si>
    <t>LO - GHz</t>
  </si>
  <si>
    <t>RF (GHz)</t>
  </si>
  <si>
    <t>RF Frequency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</si>
  <si>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</si>
  <si>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</si>
  <si>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</si>
  <si>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</si>
  <si>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</si>
  <si>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</si>
  <si>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</si>
  <si>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</si>
  <si>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</si>
  <si>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Average=&gt;</t>
  </si>
  <si>
    <t>Average =&gt;</t>
  </si>
  <si>
    <t>B Data</t>
  </si>
  <si>
    <t>A Data</t>
  </si>
  <si>
    <t>A Configuration</t>
  </si>
  <si>
    <t>B Configuration</t>
  </si>
  <si>
    <t>A LO-IF Ampl</t>
  </si>
  <si>
    <t>A LO-RF Amp</t>
  </si>
  <si>
    <t>B LO-RF Amp</t>
  </si>
  <si>
    <t>B LO-IF Amp</t>
  </si>
  <si>
    <t>BEGIN CH2_DATA</t>
  </si>
  <si>
    <t xml:space="preserve"> -5 dBm Input for RF/IF order 1 to 3</t>
  </si>
  <si>
    <t>Freq(Hz)</t>
  </si>
  <si>
    <t>1Rx0L dBc Log Mag(dB)</t>
  </si>
  <si>
    <t>0 dBm input for RF/IF order 4 to 5</t>
  </si>
  <si>
    <t>Calculated number in red is for -10 dBm</t>
  </si>
  <si>
    <t>END</t>
  </si>
  <si>
    <t>BEGIN CH3_DATA</t>
  </si>
  <si>
    <t>2Rx0L dBc Log Mag(dB)</t>
  </si>
  <si>
    <t>BEGIN CH4_DATA</t>
  </si>
  <si>
    <t>3Rx0L dBc Log Mag(dB)</t>
  </si>
  <si>
    <t>BEGIN CH5_DATA</t>
  </si>
  <si>
    <t>BEGIN CH6_DATA</t>
  </si>
  <si>
    <t>1Ix0L dBc Log Mag(dB)</t>
  </si>
  <si>
    <t>2Ix0L dBc Log Mag(dB)</t>
  </si>
  <si>
    <t>3Ix0L dBc Log Mag(dB)</t>
  </si>
  <si>
    <t>4Ix0L dBc Log Mag(dB)</t>
  </si>
  <si>
    <t>5Ix0L dBc Log Mag(dB)</t>
  </si>
  <si>
    <t>1Rx2L dBc Log Mag(dB)</t>
  </si>
  <si>
    <t>1Rx3L dBc Log Mag(dB)</t>
  </si>
  <si>
    <t>1Rx4L dBc Log Mag(dB)</t>
  </si>
  <si>
    <t>2Rx1L dBc Log Mag(dB)</t>
  </si>
  <si>
    <t>BEGIN CH7_DATA</t>
  </si>
  <si>
    <t>2Rx2L dBc Log Mag(dB)</t>
  </si>
  <si>
    <t>BEGIN CH8_DATA</t>
  </si>
  <si>
    <t>2Rx3L dBc Log Mag(dB)</t>
  </si>
  <si>
    <t>BEGIN CH9_DATA</t>
  </si>
  <si>
    <t>2Rx4L dBc Log Mag(dB)</t>
  </si>
  <si>
    <t>BEGIN CH10_DATA</t>
  </si>
  <si>
    <t>2Rx5L dBc Log Mag(dB)</t>
  </si>
  <si>
    <t>BEGIN CH11_DATA</t>
  </si>
  <si>
    <t>3Rx1L dBc Log Mag(dB)</t>
  </si>
  <si>
    <t>BEGIN CH12_DATA</t>
  </si>
  <si>
    <t>3Rx2L dBc Log Mag(dB)</t>
  </si>
  <si>
    <t>BEGIN CH13_DATA</t>
  </si>
  <si>
    <t>3Rx3L dBc Log Mag(dB)</t>
  </si>
  <si>
    <t>BEGIN CH14_DATA</t>
  </si>
  <si>
    <t>3Rx4L dBc Log Mag(dB)</t>
  </si>
  <si>
    <t>BEGIN CH15_DATA</t>
  </si>
  <si>
    <t>3Rx5L dBc Log Mag(dB)</t>
  </si>
  <si>
    <t>BEGIN CH16_DATA</t>
  </si>
  <si>
    <t>4Rx1L dBc Log Mag(dB)</t>
  </si>
  <si>
    <t>BEGIN CH17_DATA</t>
  </si>
  <si>
    <t>4Rx2L dBc Log Mag(dB)</t>
  </si>
  <si>
    <t>BEGIN CH18_DATA</t>
  </si>
  <si>
    <t>4Rx3L dBc Log Mag(dB)</t>
  </si>
  <si>
    <t>BEGIN CH19_DATA</t>
  </si>
  <si>
    <t>4Rx4L dBc Log Mag(dB)</t>
  </si>
  <si>
    <t>BEGIN CH20_DATA</t>
  </si>
  <si>
    <t>4Rx5L dBc Log Mag(dB)</t>
  </si>
  <si>
    <t>BEGIN CH21_DATA</t>
  </si>
  <si>
    <t>BEGIN CH22_DATA</t>
  </si>
  <si>
    <t>5Rx2L dBc Log Mag(dB)</t>
  </si>
  <si>
    <t>BEGIN CH23_DATA</t>
  </si>
  <si>
    <t>5Rx3L dBc Log Mag(dB)</t>
  </si>
  <si>
    <t>BEGIN CH24_DATA</t>
  </si>
  <si>
    <t>5Rx4L dBc Log Mag(dB)</t>
  </si>
  <si>
    <t>BEGIN CH25_DATA</t>
  </si>
  <si>
    <t>5Rx5L dBc Log Mag(dB)</t>
  </si>
  <si>
    <t>1Ix2L dBc Log Mag(dB)</t>
  </si>
  <si>
    <t>1Ix3L dBc Log Mag(dB)</t>
  </si>
  <si>
    <t>1Ix4L dBc Log Mag(dB)</t>
  </si>
  <si>
    <t>2Ix1L dBc Log Mag(dB)</t>
  </si>
  <si>
    <t>2Ix2L dBc Log Mag(dB)</t>
  </si>
  <si>
    <t>2Ix3L dBc Log Mag(dB)</t>
  </si>
  <si>
    <t>2Ix4L dBc Log Mag(dB)</t>
  </si>
  <si>
    <t>2Ix5L dBc Log Mag(dB)</t>
  </si>
  <si>
    <t>3Ix1L dBc Log Mag(dB)</t>
  </si>
  <si>
    <t>3Ix2L dBc Log Mag(dB)</t>
  </si>
  <si>
    <t>3Ix3L dBc Log Mag(dB)</t>
  </si>
  <si>
    <t>3Ix4L dBc Log Mag(dB)</t>
  </si>
  <si>
    <t>3Ix5L dBc Log Mag(dB)</t>
  </si>
  <si>
    <t>4Ix1L dBc Log Mag(dB)</t>
  </si>
  <si>
    <t>4Ix2L dBc Log Mag(dB)</t>
  </si>
  <si>
    <t>4Ix3L dBc Log Mag(dB)</t>
  </si>
  <si>
    <t>4Ix4L dBc Log Mag(dB)</t>
  </si>
  <si>
    <t>4Ix5L dBc Log Mag(dB)</t>
  </si>
  <si>
    <t>5Ix1L dBc Log Mag(dB)</t>
  </si>
  <si>
    <t>5Ix2L dBc Log Mag(dB)</t>
  </si>
  <si>
    <t>5Ix3L dBc Log Mag(dB)</t>
  </si>
  <si>
    <t>5Ix4L dBc Log Mag(dB)</t>
  </si>
  <si>
    <t>5Ix5L dBc Log Mag(dB)</t>
  </si>
  <si>
    <t>!CSV A.01.01</t>
  </si>
  <si>
    <t>!Agilent Technologies</t>
  </si>
  <si>
    <t>!Source: Standard</t>
  </si>
  <si>
    <t>BEGIN CH1_DATA</t>
  </si>
  <si>
    <t>Conv. Loss Log Mag(dB)</t>
  </si>
  <si>
    <t>RF Return Loss Log Mag(dB)</t>
  </si>
  <si>
    <t>Calculated</t>
  </si>
  <si>
    <t>A Data -----&gt;</t>
  </si>
  <si>
    <t>B Data -----&gt;</t>
  </si>
  <si>
    <t>B Data ----&gt;</t>
  </si>
  <si>
    <t>Amplified Data ----&gt;</t>
  </si>
  <si>
    <t>PwrMain Log Mag(dBm)</t>
  </si>
  <si>
    <t>OIP3 Log Mag(dBm)</t>
  </si>
  <si>
    <t>Pwr3 Log Mag(dBm)</t>
  </si>
  <si>
    <t>CL  Log Mag(dB)</t>
  </si>
  <si>
    <t>A Data ----&gt;</t>
  </si>
  <si>
    <t xml:space="preserve"> -5 dBm Data</t>
  </si>
  <si>
    <t xml:space="preserve"> -10 dBm Calculated</t>
  </si>
  <si>
    <t>1Rx1L C.L. Log Mag(dB)</t>
  </si>
  <si>
    <t>2Rx2L Log Mag(dB)</t>
  </si>
  <si>
    <t>Values copied</t>
  </si>
  <si>
    <t>1Ix1L C.L. Log Mag(dB)</t>
  </si>
  <si>
    <t>2Ix1L Log Mag(dB)</t>
  </si>
  <si>
    <t>1Rx0L Log Mag(dB)</t>
  </si>
  <si>
    <t>2Rx0L Log Mag(dB)</t>
  </si>
  <si>
    <t>3Rx0L Log Mag(dB)</t>
  </si>
  <si>
    <t>4Rx0L Log Mag(dB)</t>
  </si>
  <si>
    <t>N/A 4Rx0L dBc Log Mag(dB)</t>
  </si>
  <si>
    <t>5Rx0L Log Mag(dB)</t>
  </si>
  <si>
    <t>N/A Log Mag(dB)</t>
  </si>
  <si>
    <t>1Ix0L Log Mag(dB)</t>
  </si>
  <si>
    <t>2Ix0L Log Mag(dB)</t>
  </si>
  <si>
    <t>3Ix0L Log Mag(dB)</t>
  </si>
  <si>
    <t>4Ix0L Log Mag(dB)</t>
  </si>
  <si>
    <t>5Ix0L Log Mag(dB)</t>
  </si>
  <si>
    <t>1Rx2L Log Mag(dB)</t>
  </si>
  <si>
    <t>1Rx3L Log Mag(dB)</t>
  </si>
  <si>
    <t>1Rx4L Log Mag(dB)</t>
  </si>
  <si>
    <t>1Rx5L Log Mag(dB)</t>
  </si>
  <si>
    <t>2Rx1L Log Mag(dB)</t>
  </si>
  <si>
    <t>2Rx3L Log Mag(dB)</t>
  </si>
  <si>
    <t>2Rx4L Log Mag(dB)</t>
  </si>
  <si>
    <t>2Rx5L Log Mag(dB)</t>
  </si>
  <si>
    <t>3Rx1L Log Mag(dB)</t>
  </si>
  <si>
    <t>3Rx2L Log Mag(dB)</t>
  </si>
  <si>
    <t>3Rx3L Log Mag(dB)</t>
  </si>
  <si>
    <t>3Rx4L Log Mag(dB)</t>
  </si>
  <si>
    <t>3Rx5L Log Mag(dB)</t>
  </si>
  <si>
    <t>4Rx1L Log Mag(dB)</t>
  </si>
  <si>
    <t>4Rx2L Log Mag(dB)</t>
  </si>
  <si>
    <t>4Rx3L Log Mag(dB)</t>
  </si>
  <si>
    <t>4Rx4L Log Mag(dB)</t>
  </si>
  <si>
    <t>4Rx5L Log Mag(dB)</t>
  </si>
  <si>
    <t>5Rx1L Log Mag(dB)</t>
  </si>
  <si>
    <t>N/A 5Rx1L dBc Log Mag(dB)</t>
  </si>
  <si>
    <t>5Rx2L Log Mag(dB)</t>
  </si>
  <si>
    <t>5Rx3L Log Mag(dB)</t>
  </si>
  <si>
    <t>5Rx4L Log Mag(dB)</t>
  </si>
  <si>
    <t>5Rx5L Log Mag(dB)</t>
  </si>
  <si>
    <t>1Ix2L Log Mag(dB)</t>
  </si>
  <si>
    <t>1Ix3L Log Mag(dB)</t>
  </si>
  <si>
    <t>1Ix4L Log Mag(dB)</t>
  </si>
  <si>
    <t>1Ix5L Log Mag(dB)</t>
  </si>
  <si>
    <t>2Ix2L Log Mag(dB)</t>
  </si>
  <si>
    <t>2Ix3L Log Mag(dB)</t>
  </si>
  <si>
    <t>2Ix4L Log Mag(dB)</t>
  </si>
  <si>
    <t>2Ix5L Log Mag(dB)</t>
  </si>
  <si>
    <t>3Ix1L Log Mag(dB)</t>
  </si>
  <si>
    <t>3Ix2L Log Mag(dB)</t>
  </si>
  <si>
    <t>3Ix3L Log Mag(dB)</t>
  </si>
  <si>
    <t>3Ix4L Log Mag(dB)</t>
  </si>
  <si>
    <t>3Ix5L Log Mag(dB)</t>
  </si>
  <si>
    <t>4Ix1L Log Mag(dB)</t>
  </si>
  <si>
    <t>4Ix2L Log Mag(dB)</t>
  </si>
  <si>
    <t>4Ix3L Log Mag(dB)</t>
  </si>
  <si>
    <t>4Ix4L Log Mag(dB)</t>
  </si>
  <si>
    <t>4Ix5L Log Mag(dB)</t>
  </si>
  <si>
    <t>5Ix1L Log Mag(dB)</t>
  </si>
  <si>
    <t>5Ix2L Log Mag(dB)</t>
  </si>
  <si>
    <t>5Ix3L Log Mag(dB)</t>
  </si>
  <si>
    <t>5Ix4L Log Mag(dB)</t>
  </si>
  <si>
    <t>5Ix5L Log Mag(dB)</t>
  </si>
  <si>
    <t>LO Output GHz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</si>
  <si>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</si>
  <si>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</si>
  <si>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</si>
  <si>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</si>
  <si>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</si>
  <si>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</si>
  <si>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</si>
  <si>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</si>
  <si>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Reference</t>
  </si>
  <si>
    <t>2xRF</t>
  </si>
  <si>
    <t>3xRF</t>
  </si>
  <si>
    <t>4xRF</t>
  </si>
  <si>
    <t>5xRF</t>
  </si>
  <si>
    <t>A Configuration Downconversion</t>
  </si>
  <si>
    <t>B Configuration Downconversion</t>
  </si>
  <si>
    <t>1xIF</t>
  </si>
  <si>
    <t>2xIF</t>
  </si>
  <si>
    <t>3xIF</t>
  </si>
  <si>
    <t>4xIF</t>
  </si>
  <si>
    <t>5xIF</t>
  </si>
  <si>
    <t xml:space="preserve"> -10 dBm IF Input</t>
  </si>
  <si>
    <t>A Configuration Upconversion</t>
  </si>
  <si>
    <t>B Configuration Upconversion</t>
  </si>
  <si>
    <t>A (B) Configuration Downconversion</t>
  </si>
  <si>
    <t>A (B) Configuration Upconversion</t>
  </si>
  <si>
    <t>B Data LO-IF ----&gt;</t>
  </si>
  <si>
    <t>B Data LO-RF ----&gt;</t>
  </si>
  <si>
    <t>A Data LO-IF ----&gt;</t>
  </si>
  <si>
    <t>A Data LO-RF ----&gt;</t>
  </si>
  <si>
    <t>RF Freq - GHz</t>
  </si>
  <si>
    <t>from</t>
  </si>
  <si>
    <t>CL &amp;Data Tab</t>
  </si>
  <si>
    <t>taken for this model</t>
  </si>
  <si>
    <t>Data is used</t>
  </si>
  <si>
    <t>two tabs</t>
  </si>
  <si>
    <t>for this tab</t>
  </si>
  <si>
    <t>and the</t>
  </si>
  <si>
    <t>following</t>
  </si>
  <si>
    <t>1LO-IF/RF Isolation Log Mag(dB)</t>
  </si>
  <si>
    <t>2LO-IF/RF Isolation Log Mag(dB)</t>
  </si>
  <si>
    <t>3LO-IF/RF Isolation Log Mag(dB)</t>
  </si>
  <si>
    <t>5LO-IF/RF Isolation - N/A Log Mag(dB)</t>
  </si>
  <si>
    <t>Check column selection for average</t>
  </si>
  <si>
    <t>N5247A</t>
  </si>
  <si>
    <t>US50470141</t>
  </si>
  <si>
    <t>A.09.90.19</t>
  </si>
  <si>
    <t>!Agilent N5247A: A.09.90.19</t>
  </si>
  <si>
    <t>IF CL-LSLO 45-RF Log Mag(dB)</t>
  </si>
  <si>
    <t>!Date: Tuesday</t>
  </si>
  <si>
    <t xml:space="preserve"> June 21</t>
  </si>
  <si>
    <t>4LO-IF/RF Isolation - N/A Log Mag(dB)</t>
  </si>
  <si>
    <t>1Rx5L dBc N/A Log Mag(dB)</t>
  </si>
  <si>
    <t>1Ix5L dBc N/A Log Mag(dB)</t>
  </si>
  <si>
    <t>Above Data taken with A2050 Buffer Amplifier and Normalized Reference - used for this data sheet</t>
  </si>
  <si>
    <t>IF RL-LSLO 45-RF Log Mag(dB)</t>
  </si>
  <si>
    <t>Data is out of band</t>
  </si>
  <si>
    <t>4X Traces out of band</t>
  </si>
  <si>
    <t>!Date: Thursday</t>
  </si>
  <si>
    <t>IF CL-HSLO Log Mag(dB)</t>
  </si>
  <si>
    <t>IF RL-HSLO Log Mag(dB)</t>
  </si>
  <si>
    <t xml:space="preserve"> July 28</t>
  </si>
  <si>
    <t xml:space="preserve"> 2016 08:48:48</t>
  </si>
  <si>
    <t>IF CL-HSLO 20G-RF Log Mag(dB)</t>
  </si>
  <si>
    <t>IF RL-HSLO 20G-RF Log Mag(dB)</t>
  </si>
  <si>
    <t xml:space="preserve"> 2016 08:50:29</t>
  </si>
  <si>
    <t xml:space="preserve"> 2016 08:37:49</t>
  </si>
  <si>
    <t xml:space="preserve"> 2016 08:38:44</t>
  </si>
  <si>
    <t>Amplified Data</t>
  </si>
  <si>
    <t xml:space="preserve"> 2016 09:09:28</t>
  </si>
  <si>
    <t>IIP3 +13 dBm A2050 LO - NO PAD on IF Log Mag(dBm)</t>
  </si>
  <si>
    <t xml:space="preserve"> 2016 09:06:27</t>
  </si>
  <si>
    <t>IIP3 +13 dBm LO A2050 - NO PAD on IF Log Mag(dBm)</t>
  </si>
  <si>
    <t xml:space="preserve"> 2016 09:07:49</t>
  </si>
  <si>
    <t xml:space="preserve"> 2016 09:13:52</t>
  </si>
  <si>
    <t xml:space="preserve"> 2016 09:18:33</t>
  </si>
  <si>
    <t xml:space="preserve"> 2016 09:43:09</t>
  </si>
  <si>
    <t xml:space="preserve"> 2016 09:40:16</t>
  </si>
  <si>
    <t xml:space="preserve"> 2016 10:12:52</t>
  </si>
  <si>
    <t xml:space="preserve"> 2016 10:14:18</t>
  </si>
  <si>
    <t xml:space="preserve"> 2016 10:16:05</t>
  </si>
  <si>
    <t xml:space="preserve"> 2016 10:20:48</t>
  </si>
  <si>
    <t xml:space="preserve"> 2016 10:24:12</t>
  </si>
  <si>
    <t xml:space="preserve"> 2016 10:22:57</t>
  </si>
  <si>
    <t xml:space="preserve"> 2016 10:17:09</t>
  </si>
  <si>
    <t xml:space="preserve"> 2016 10:21:35</t>
  </si>
  <si>
    <t xml:space="preserve"> 2016 11:06:32</t>
  </si>
  <si>
    <t xml:space="preserve"> 2016 11:10:13</t>
  </si>
  <si>
    <t xml:space="preserve"> 2016 11:09:11</t>
  </si>
  <si>
    <t xml:space="preserve"> 2016 11:11:06</t>
  </si>
  <si>
    <t>18-26 GHz Data</t>
  </si>
  <si>
    <t>pasted in from</t>
  </si>
  <si>
    <t>26GHz PNA File</t>
  </si>
  <si>
    <t>13-26 GHz Data</t>
  </si>
  <si>
    <t>!Date: Friday</t>
  </si>
  <si>
    <t xml:space="preserve"> July 29</t>
  </si>
  <si>
    <t xml:space="preserve"> 2016 09:13:13</t>
  </si>
  <si>
    <t>H Data is used for this S model</t>
  </si>
  <si>
    <t xml:space="preserve"> 2016 14:53:01</t>
  </si>
  <si>
    <t xml:space="preserve"> 2016 14:54:02</t>
  </si>
  <si>
    <t>bad data</t>
  </si>
  <si>
    <t>!Date: Monday</t>
  </si>
  <si>
    <t xml:space="preserve"> August 01</t>
  </si>
  <si>
    <t xml:space="preserve"> 2016 08:22:33</t>
  </si>
  <si>
    <t xml:space="preserve"> 2016 08:24:07</t>
  </si>
  <si>
    <t>Above is PNA Data with no Amplifier - not taken for this data sheet.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</si>
  <si>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</si>
  <si>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</si>
  <si>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</si>
  <si>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</si>
  <si>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</si>
  <si>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</si>
  <si>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</si>
  <si>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</si>
  <si>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</si>
  <si>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</si>
  <si>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</si>
  <si>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</si>
  <si>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</si>
  <si>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</si>
  <si>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CL &amp; Data</t>
  </si>
  <si>
    <t>H</t>
  </si>
  <si>
    <t>I</t>
  </si>
  <si>
    <t>IP3</t>
  </si>
  <si>
    <t>J</t>
  </si>
  <si>
    <t>Isolations</t>
  </si>
  <si>
    <t>B</t>
  </si>
  <si>
    <t>Config B</t>
  </si>
  <si>
    <t>S</t>
  </si>
  <si>
    <t>LO to IF Isolation</t>
  </si>
  <si>
    <t>RF to IF Isolation</t>
  </si>
  <si>
    <t>IF Response</t>
  </si>
  <si>
    <t>E</t>
  </si>
  <si>
    <t>O</t>
  </si>
  <si>
    <t>Conversion Loss vs. LO Power</t>
  </si>
  <si>
    <t>Input IP3 vs. LO Power</t>
  </si>
  <si>
    <t>U</t>
  </si>
  <si>
    <t>X</t>
  </si>
  <si>
    <t>Z</t>
  </si>
  <si>
    <t>AD</t>
  </si>
  <si>
    <t>AB</t>
  </si>
  <si>
    <t>AF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</si>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</sst>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/>
    <xf numFmtId="164" fontId="3" fillId="2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2" borderId="0" xfId="0" applyFill="1" applyAlignment="1"/>
    <xf numFmtId="164" fontId="0" fillId="2" borderId="0" xfId="0" applyNumberFormat="1" applyFill="1" applyAlignment="1"/>
    <xf numFmtId="0" fontId="5" fillId="0" borderId="0" xfId="0" applyFont="1" applyFill="1"/>
    <xf numFmtId="2" fontId="0" fillId="0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6" fillId="0" borderId="0" xfId="0" applyFont="1" applyFill="1"/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right"/>
    </xf>
    <xf numFmtId="0" fontId="0" fillId="2" borderId="0" xfId="0" applyFill="1"/>
    <xf numFmtId="0" fontId="5" fillId="0" borderId="0" xfId="0" applyFont="1" applyAlignment="1">
      <alignment horizontal="center"/>
    </xf>
    <xf numFmtId="0" fontId="0" fillId="0" borderId="0" xfId="0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2" fontId="0" fillId="2" borderId="0" xfId="0" applyNumberFormat="1" applyFill="1" applyAlignment="1"/>
    <xf numFmtId="2" fontId="0" fillId="2" borderId="0" xfId="0" applyNumberFormat="1" applyFill="1" applyAlignment="1">
      <alignment horizontal="left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right"/>
    </xf>
    <xf numFmtId="2" fontId="10" fillId="4" borderId="0" xfId="0" applyNumberFormat="1" applyFont="1" applyFill="1" applyAlignment="1">
      <alignment horizontal="right"/>
    </xf>
    <xf numFmtId="1" fontId="8" fillId="0" borderId="1" xfId="0" applyNumberFormat="1" applyFont="1" applyFill="1" applyBorder="1" applyAlignment="1">
      <alignment horizontal="center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9" fillId="0" borderId="3" xfId="0" applyNumberFormat="1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2" fontId="9" fillId="0" borderId="5" xfId="0" applyNumberFormat="1" applyFont="1" applyFill="1" applyBorder="1" applyAlignment="1">
      <alignment horizontal="center" vertical="center" wrapText="1"/>
    </xf>
    <xf numFmtId="1" fontId="9" fillId="0" borderId="5" xfId="0" applyNumberFormat="1" applyFont="1" applyFill="1" applyBorder="1" applyAlignment="1">
      <alignment horizontal="center" vertical="center" wrapText="1"/>
    </xf>
    <xf numFmtId="1" fontId="9" fillId="0" borderId="7" xfId="0" applyNumberFormat="1" applyFont="1" applyFill="1" applyBorder="1" applyAlignment="1">
      <alignment horizontal="center" vertical="center" wrapText="1"/>
    </xf>
    <xf numFmtId="0" fontId="0" fillId="4" borderId="0" xfId="0" applyNumberFormat="1" applyFill="1"/>
    <xf numFmtId="0" fontId="6" fillId="4" borderId="0" xfId="0" applyNumberFormat="1" applyFont="1" applyFill="1" applyAlignment="1">
      <alignment horizontal="center"/>
    </xf>
    <xf numFmtId="0" fontId="0" fillId="3" borderId="0" xfId="0" applyNumberFormat="1" applyFill="1"/>
    <xf numFmtId="0" fontId="6" fillId="3" borderId="0" xfId="0" applyNumberFormat="1" applyFont="1" applyFill="1"/>
    <xf numFmtId="0" fontId="4" fillId="3" borderId="0" xfId="0" applyNumberFormat="1" applyFont="1" applyFill="1"/>
    <xf numFmtId="0" fontId="1" fillId="3" borderId="0" xfId="0" applyNumberFormat="1" applyFont="1" applyFill="1"/>
    <xf numFmtId="0" fontId="3" fillId="3" borderId="0" xfId="0" applyNumberFormat="1" applyFont="1" applyFill="1"/>
    <xf numFmtId="1" fontId="0" fillId="3" borderId="0" xfId="0" applyNumberForma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0" fillId="3" borderId="0" xfId="0" applyNumberFormat="1" applyFill="1"/>
    <xf numFmtId="1" fontId="8" fillId="3" borderId="1" xfId="0" applyNumberFormat="1" applyFont="1" applyFill="1" applyBorder="1" applyAlignment="1">
      <alignment horizontal="center" vertical="center" wrapText="1"/>
    </xf>
    <xf numFmtId="1" fontId="9" fillId="3" borderId="2" xfId="0" applyNumberFormat="1" applyFont="1" applyFill="1" applyBorder="1" applyAlignment="1">
      <alignment horizontal="center" vertical="center" wrapText="1"/>
    </xf>
    <xf numFmtId="1" fontId="9" fillId="3" borderId="3" xfId="0" applyNumberFormat="1" applyFont="1" applyFill="1" applyBorder="1" applyAlignment="1">
      <alignment horizontal="center" vertical="center" wrapText="1"/>
    </xf>
    <xf numFmtId="1" fontId="9" fillId="3" borderId="4" xfId="0" applyNumberFormat="1" applyFont="1" applyFill="1" applyBorder="1" applyAlignment="1">
      <alignment horizontal="center" vertical="center" wrapText="1"/>
    </xf>
    <xf numFmtId="1" fontId="9" fillId="3" borderId="5" xfId="0" applyNumberFormat="1" applyFont="1" applyFill="1" applyBorder="1" applyAlignment="1">
      <alignment horizontal="center" vertical="center" wrapText="1"/>
    </xf>
    <xf numFmtId="1" fontId="9" fillId="3" borderId="6" xfId="0" applyNumberFormat="1" applyFont="1" applyFill="1" applyBorder="1" applyAlignment="1">
      <alignment horizontal="center" vertical="center" wrapText="1"/>
    </xf>
    <xf numFmtId="1" fontId="9" fillId="3" borderId="7" xfId="0" applyNumberFormat="1" applyFont="1" applyFill="1" applyBorder="1" applyAlignment="1">
      <alignment horizontal="center" vertical="center" wrapText="1"/>
    </xf>
    <xf numFmtId="1" fontId="9" fillId="3" borderId="8" xfId="0" applyNumberFormat="1" applyFont="1" applyFill="1" applyBorder="1" applyAlignment="1">
      <alignment horizontal="center" vertical="center" wrapText="1"/>
    </xf>
    <xf numFmtId="1" fontId="9" fillId="3" borderId="9" xfId="0" applyNumberFormat="1" applyFont="1" applyFill="1" applyBorder="1" applyAlignment="1">
      <alignment horizontal="center" vertical="center" wrapText="1"/>
    </xf>
    <xf numFmtId="0" fontId="6" fillId="0" borderId="0" xfId="0" applyNumberFormat="1" applyFont="1" applyFill="1" applyAlignment="1">
      <alignment horizontal="center"/>
    </xf>
    <xf numFmtId="0" fontId="3" fillId="4" borderId="0" xfId="0" applyFont="1" applyFill="1"/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8" fillId="0" borderId="1" xfId="0" applyNumberFormat="1" applyFont="1" applyBorder="1" applyAlignment="1">
      <alignment horizontal="center" vertical="center" wrapText="1"/>
    </xf>
    <xf numFmtId="1" fontId="9" fillId="0" borderId="2" xfId="0" applyNumberFormat="1" applyFont="1" applyBorder="1" applyAlignment="1">
      <alignment horizontal="center" vertical="center" wrapText="1"/>
    </xf>
    <xf numFmtId="1" fontId="9" fillId="0" borderId="3" xfId="0" applyNumberFormat="1" applyFont="1" applyBorder="1" applyAlignment="1">
      <alignment horizontal="center" vertical="center" wrapText="1"/>
    </xf>
    <xf numFmtId="1" fontId="9" fillId="0" borderId="4" xfId="0" applyNumberFormat="1" applyFont="1" applyBorder="1" applyAlignment="1">
      <alignment horizontal="center" vertical="center" wrapText="1"/>
    </xf>
    <xf numFmtId="1" fontId="9" fillId="0" borderId="5" xfId="0" applyNumberFormat="1" applyFont="1" applyBorder="1" applyAlignment="1">
      <alignment horizontal="center" vertical="center" wrapText="1"/>
    </xf>
    <xf numFmtId="1" fontId="9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9" fillId="0" borderId="7" xfId="0" applyNumberFormat="1" applyFont="1" applyBorder="1" applyAlignment="1">
      <alignment horizontal="center" vertical="center" wrapText="1"/>
    </xf>
    <xf numFmtId="1" fontId="9" fillId="0" borderId="8" xfId="0" applyNumberFormat="1" applyFont="1" applyBorder="1" applyAlignment="1">
      <alignment horizontal="center" vertical="center" wrapText="1"/>
    </xf>
    <xf numFmtId="1" fontId="9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Loss: 100 MHz IF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0670131089369285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13</c:v>
                </c:pt>
                <c:pt idx="1">
                  <c:v>13.270833333333</c:v>
                </c:pt>
                <c:pt idx="2">
                  <c:v>13.541666666667</c:v>
                </c:pt>
                <c:pt idx="3">
                  <c:v>13.8125</c:v>
                </c:pt>
                <c:pt idx="4">
                  <c:v>14.083333333333</c:v>
                </c:pt>
                <c:pt idx="5">
                  <c:v>14.354166666667</c:v>
                </c:pt>
                <c:pt idx="6">
                  <c:v>14.625</c:v>
                </c:pt>
                <c:pt idx="7">
                  <c:v>14.895833333333</c:v>
                </c:pt>
                <c:pt idx="8">
                  <c:v>15.166666666667</c:v>
                </c:pt>
                <c:pt idx="9">
                  <c:v>15.4375</c:v>
                </c:pt>
                <c:pt idx="10">
                  <c:v>15.708333333333</c:v>
                </c:pt>
                <c:pt idx="11">
                  <c:v>15.979166666667</c:v>
                </c:pt>
                <c:pt idx="12">
                  <c:v>16.25</c:v>
                </c:pt>
                <c:pt idx="13">
                  <c:v>16.520833333333002</c:v>
                </c:pt>
                <c:pt idx="14">
                  <c:v>16.791666666666998</c:v>
                </c:pt>
                <c:pt idx="15">
                  <c:v>17.0625</c:v>
                </c:pt>
                <c:pt idx="16">
                  <c:v>17.333333333333002</c:v>
                </c:pt>
                <c:pt idx="17">
                  <c:v>17.604166666666998</c:v>
                </c:pt>
                <c:pt idx="18">
                  <c:v>17.875</c:v>
                </c:pt>
                <c:pt idx="19">
                  <c:v>18.145833333333002</c:v>
                </c:pt>
                <c:pt idx="20">
                  <c:v>18.416666666666998</c:v>
                </c:pt>
                <c:pt idx="21">
                  <c:v>18.6875</c:v>
                </c:pt>
                <c:pt idx="22">
                  <c:v>18.958333333333002</c:v>
                </c:pt>
                <c:pt idx="23">
                  <c:v>19.229166666666998</c:v>
                </c:pt>
                <c:pt idx="24">
                  <c:v>19.5</c:v>
                </c:pt>
                <c:pt idx="25">
                  <c:v>19.770833333333002</c:v>
                </c:pt>
                <c:pt idx="26">
                  <c:v>20.041666666666998</c:v>
                </c:pt>
                <c:pt idx="27">
                  <c:v>20.3125</c:v>
                </c:pt>
                <c:pt idx="28">
                  <c:v>20.583333333333002</c:v>
                </c:pt>
                <c:pt idx="29">
                  <c:v>20.854166666666998</c:v>
                </c:pt>
                <c:pt idx="30">
                  <c:v>21.125</c:v>
                </c:pt>
                <c:pt idx="31">
                  <c:v>21.395833333333002</c:v>
                </c:pt>
                <c:pt idx="32">
                  <c:v>21.666666666666998</c:v>
                </c:pt>
                <c:pt idx="33">
                  <c:v>21.9375</c:v>
                </c:pt>
                <c:pt idx="34">
                  <c:v>22.208333333333002</c:v>
                </c:pt>
                <c:pt idx="35">
                  <c:v>22.479166666666998</c:v>
                </c:pt>
                <c:pt idx="36">
                  <c:v>22.75</c:v>
                </c:pt>
                <c:pt idx="37">
                  <c:v>23.020833333333002</c:v>
                </c:pt>
                <c:pt idx="38">
                  <c:v>23.291666666666998</c:v>
                </c:pt>
                <c:pt idx="39">
                  <c:v>23.5625</c:v>
                </c:pt>
                <c:pt idx="40">
                  <c:v>23.833333333333002</c:v>
                </c:pt>
                <c:pt idx="41">
                  <c:v>24.104166666666998</c:v>
                </c:pt>
                <c:pt idx="42">
                  <c:v>24.375</c:v>
                </c:pt>
                <c:pt idx="43">
                  <c:v>24.645833333333002</c:v>
                </c:pt>
                <c:pt idx="44">
                  <c:v>24.916666666666998</c:v>
                </c:pt>
                <c:pt idx="45">
                  <c:v>25.1875</c:v>
                </c:pt>
                <c:pt idx="46">
                  <c:v>25.458333333333002</c:v>
                </c:pt>
                <c:pt idx="47">
                  <c:v>25.729166666666998</c:v>
                </c:pt>
                <c:pt idx="48">
                  <c:v>26</c:v>
                </c:pt>
                <c:pt idx="49">
                  <c:v>26.23</c:v>
                </c:pt>
                <c:pt idx="50">
                  <c:v>26.5</c:v>
                </c:pt>
                <c:pt idx="51">
                  <c:v>26.77</c:v>
                </c:pt>
                <c:pt idx="52">
                  <c:v>27.04</c:v>
                </c:pt>
                <c:pt idx="53">
                  <c:v>27.31</c:v>
                </c:pt>
                <c:pt idx="54">
                  <c:v>27.58</c:v>
                </c:pt>
                <c:pt idx="55">
                  <c:v>27.85</c:v>
                </c:pt>
                <c:pt idx="56">
                  <c:v>28.12</c:v>
                </c:pt>
                <c:pt idx="57">
                  <c:v>28.39</c:v>
                </c:pt>
                <c:pt idx="58">
                  <c:v>28.66</c:v>
                </c:pt>
                <c:pt idx="59">
                  <c:v>28.93</c:v>
                </c:pt>
                <c:pt idx="60">
                  <c:v>29.2</c:v>
                </c:pt>
                <c:pt idx="61">
                  <c:v>29.47</c:v>
                </c:pt>
                <c:pt idx="62">
                  <c:v>29.74</c:v>
                </c:pt>
                <c:pt idx="63">
                  <c:v>30.01</c:v>
                </c:pt>
                <c:pt idx="64">
                  <c:v>30.28</c:v>
                </c:pt>
                <c:pt idx="65">
                  <c:v>30.55</c:v>
                </c:pt>
                <c:pt idx="66">
                  <c:v>30.82</c:v>
                </c:pt>
                <c:pt idx="67">
                  <c:v>31.09</c:v>
                </c:pt>
                <c:pt idx="68">
                  <c:v>31.36</c:v>
                </c:pt>
                <c:pt idx="69">
                  <c:v>31.63</c:v>
                </c:pt>
                <c:pt idx="70">
                  <c:v>31.9</c:v>
                </c:pt>
                <c:pt idx="71">
                  <c:v>32.17</c:v>
                </c:pt>
                <c:pt idx="72">
                  <c:v>32.44</c:v>
                </c:pt>
                <c:pt idx="73">
                  <c:v>32.71</c:v>
                </c:pt>
                <c:pt idx="74">
                  <c:v>32.979999999999997</c:v>
                </c:pt>
                <c:pt idx="75">
                  <c:v>33.25</c:v>
                </c:pt>
                <c:pt idx="76">
                  <c:v>33.520000000000003</c:v>
                </c:pt>
                <c:pt idx="77">
                  <c:v>33.79</c:v>
                </c:pt>
                <c:pt idx="78">
                  <c:v>34.06</c:v>
                </c:pt>
                <c:pt idx="79">
                  <c:v>34.33</c:v>
                </c:pt>
                <c:pt idx="80">
                  <c:v>34.6</c:v>
                </c:pt>
                <c:pt idx="81">
                  <c:v>34.869999999999997</c:v>
                </c:pt>
                <c:pt idx="82">
                  <c:v>35.14</c:v>
                </c:pt>
                <c:pt idx="83">
                  <c:v>35.409999999999997</c:v>
                </c:pt>
                <c:pt idx="84">
                  <c:v>35.68</c:v>
                </c:pt>
                <c:pt idx="85">
                  <c:v>35.950000000000003</c:v>
                </c:pt>
                <c:pt idx="86">
                  <c:v>36.22</c:v>
                </c:pt>
                <c:pt idx="87">
                  <c:v>36.49</c:v>
                </c:pt>
                <c:pt idx="88">
                  <c:v>36.76</c:v>
                </c:pt>
                <c:pt idx="89">
                  <c:v>37.03</c:v>
                </c:pt>
                <c:pt idx="90">
                  <c:v>37.299999999999997</c:v>
                </c:pt>
                <c:pt idx="91">
                  <c:v>37.57</c:v>
                </c:pt>
                <c:pt idx="92">
                  <c:v>37.840000000000003</c:v>
                </c:pt>
                <c:pt idx="93">
                  <c:v>38.11</c:v>
                </c:pt>
                <c:pt idx="94">
                  <c:v>38.380000000000003</c:v>
                </c:pt>
                <c:pt idx="95">
                  <c:v>38.65</c:v>
                </c:pt>
                <c:pt idx="96">
                  <c:v>38.92</c:v>
                </c:pt>
                <c:pt idx="97">
                  <c:v>39.19</c:v>
                </c:pt>
                <c:pt idx="98">
                  <c:v>39.46</c:v>
                </c:pt>
                <c:pt idx="99">
                  <c:v>39.729999999999997</c:v>
                </c:pt>
                <c:pt idx="100">
                  <c:v>40</c:v>
                </c:pt>
                <c:pt idx="101">
                  <c:v>40.270000000000003</c:v>
                </c:pt>
                <c:pt idx="102">
                  <c:v>40.54</c:v>
                </c:pt>
                <c:pt idx="103">
                  <c:v>40.81</c:v>
                </c:pt>
                <c:pt idx="104">
                  <c:v>41.08</c:v>
                </c:pt>
                <c:pt idx="105">
                  <c:v>41.35</c:v>
                </c:pt>
                <c:pt idx="106">
                  <c:v>41.62</c:v>
                </c:pt>
                <c:pt idx="107">
                  <c:v>41.89</c:v>
                </c:pt>
                <c:pt idx="108">
                  <c:v>42.16</c:v>
                </c:pt>
                <c:pt idx="109">
                  <c:v>42.43</c:v>
                </c:pt>
                <c:pt idx="110">
                  <c:v>42.7</c:v>
                </c:pt>
                <c:pt idx="111">
                  <c:v>42.97</c:v>
                </c:pt>
                <c:pt idx="112">
                  <c:v>43.24</c:v>
                </c:pt>
                <c:pt idx="113">
                  <c:v>43.51</c:v>
                </c:pt>
                <c:pt idx="114">
                  <c:v>43.78</c:v>
                </c:pt>
                <c:pt idx="115">
                  <c:v>44.05</c:v>
                </c:pt>
                <c:pt idx="116">
                  <c:v>44.32</c:v>
                </c:pt>
                <c:pt idx="117">
                  <c:v>44.59</c:v>
                </c:pt>
                <c:pt idx="118">
                  <c:v>44.86</c:v>
                </c:pt>
                <c:pt idx="119">
                  <c:v>45.13</c:v>
                </c:pt>
                <c:pt idx="120">
                  <c:v>45.4</c:v>
                </c:pt>
                <c:pt idx="121">
                  <c:v>45.67</c:v>
                </c:pt>
                <c:pt idx="122">
                  <c:v>45.94</c:v>
                </c:pt>
                <c:pt idx="123">
                  <c:v>46.21</c:v>
                </c:pt>
                <c:pt idx="124">
                  <c:v>46.48</c:v>
                </c:pt>
                <c:pt idx="125">
                  <c:v>46.75</c:v>
                </c:pt>
                <c:pt idx="126">
                  <c:v>47.02</c:v>
                </c:pt>
                <c:pt idx="127">
                  <c:v>47.29</c:v>
                </c:pt>
                <c:pt idx="128">
                  <c:v>47.56</c:v>
                </c:pt>
                <c:pt idx="129">
                  <c:v>47.83</c:v>
                </c:pt>
                <c:pt idx="130">
                  <c:v>48.1</c:v>
                </c:pt>
                <c:pt idx="131">
                  <c:v>48.37</c:v>
                </c:pt>
                <c:pt idx="132">
                  <c:v>48.64</c:v>
                </c:pt>
                <c:pt idx="133">
                  <c:v>48.91</c:v>
                </c:pt>
                <c:pt idx="134">
                  <c:v>49.18</c:v>
                </c:pt>
                <c:pt idx="135">
                  <c:v>49.45</c:v>
                </c:pt>
                <c:pt idx="136">
                  <c:v>49.72</c:v>
                </c:pt>
                <c:pt idx="137">
                  <c:v>49.99</c:v>
                </c:pt>
                <c:pt idx="138">
                  <c:v>50.26</c:v>
                </c:pt>
                <c:pt idx="139">
                  <c:v>50.53</c:v>
                </c:pt>
                <c:pt idx="140">
                  <c:v>50.8</c:v>
                </c:pt>
                <c:pt idx="141">
                  <c:v>51.07</c:v>
                </c:pt>
                <c:pt idx="142">
                  <c:v>51.34</c:v>
                </c:pt>
                <c:pt idx="143">
                  <c:v>51.61</c:v>
                </c:pt>
                <c:pt idx="144">
                  <c:v>51.88</c:v>
                </c:pt>
                <c:pt idx="145">
                  <c:v>52.15</c:v>
                </c:pt>
                <c:pt idx="146">
                  <c:v>52.42</c:v>
                </c:pt>
                <c:pt idx="147">
                  <c:v>52.69</c:v>
                </c:pt>
                <c:pt idx="148">
                  <c:v>52.96</c:v>
                </c:pt>
                <c:pt idx="149">
                  <c:v>53.23</c:v>
                </c:pt>
                <c:pt idx="150">
                  <c:v>53.5</c:v>
                </c:pt>
                <c:pt idx="151">
                  <c:v>53.77</c:v>
                </c:pt>
                <c:pt idx="152">
                  <c:v>54.04</c:v>
                </c:pt>
                <c:pt idx="153">
                  <c:v>54.31</c:v>
                </c:pt>
                <c:pt idx="154">
                  <c:v>54.58</c:v>
                </c:pt>
                <c:pt idx="155">
                  <c:v>54.85</c:v>
                </c:pt>
                <c:pt idx="156">
                  <c:v>55.12</c:v>
                </c:pt>
                <c:pt idx="157">
                  <c:v>55.39</c:v>
                </c:pt>
                <c:pt idx="158">
                  <c:v>55.66</c:v>
                </c:pt>
                <c:pt idx="159">
                  <c:v>55.93</c:v>
                </c:pt>
                <c:pt idx="160">
                  <c:v>56.2</c:v>
                </c:pt>
                <c:pt idx="161">
                  <c:v>56.47</c:v>
                </c:pt>
                <c:pt idx="162">
                  <c:v>56.74</c:v>
                </c:pt>
                <c:pt idx="163">
                  <c:v>57.01</c:v>
                </c:pt>
                <c:pt idx="164">
                  <c:v>57.28</c:v>
                </c:pt>
                <c:pt idx="165">
                  <c:v>57.55</c:v>
                </c:pt>
                <c:pt idx="166">
                  <c:v>57.82</c:v>
                </c:pt>
                <c:pt idx="167">
                  <c:v>58.09</c:v>
                </c:pt>
                <c:pt idx="168">
                  <c:v>58.36</c:v>
                </c:pt>
                <c:pt idx="169">
                  <c:v>58.63</c:v>
                </c:pt>
                <c:pt idx="170">
                  <c:v>58.9</c:v>
                </c:pt>
                <c:pt idx="171">
                  <c:v>59.17</c:v>
                </c:pt>
                <c:pt idx="172">
                  <c:v>59.44</c:v>
                </c:pt>
                <c:pt idx="173">
                  <c:v>59.71</c:v>
                </c:pt>
                <c:pt idx="174">
                  <c:v>59.98</c:v>
                </c:pt>
                <c:pt idx="175">
                  <c:v>60.25</c:v>
                </c:pt>
                <c:pt idx="176">
                  <c:v>60.52</c:v>
                </c:pt>
                <c:pt idx="177">
                  <c:v>60.79</c:v>
                </c:pt>
                <c:pt idx="178">
                  <c:v>61.06</c:v>
                </c:pt>
                <c:pt idx="179">
                  <c:v>61.33</c:v>
                </c:pt>
                <c:pt idx="180">
                  <c:v>61.6</c:v>
                </c:pt>
                <c:pt idx="181">
                  <c:v>61.87</c:v>
                </c:pt>
                <c:pt idx="182">
                  <c:v>62.14</c:v>
                </c:pt>
                <c:pt idx="183">
                  <c:v>62.41</c:v>
                </c:pt>
                <c:pt idx="184">
                  <c:v>62.68</c:v>
                </c:pt>
                <c:pt idx="185">
                  <c:v>62.95</c:v>
                </c:pt>
                <c:pt idx="186">
                  <c:v>63.22</c:v>
                </c:pt>
                <c:pt idx="187">
                  <c:v>63.49</c:v>
                </c:pt>
                <c:pt idx="188">
                  <c:v>63.76</c:v>
                </c:pt>
                <c:pt idx="189">
                  <c:v>64.03</c:v>
                </c:pt>
                <c:pt idx="190">
                  <c:v>64.3</c:v>
                </c:pt>
                <c:pt idx="191">
                  <c:v>64.569999999999993</c:v>
                </c:pt>
                <c:pt idx="192">
                  <c:v>64.84</c:v>
                </c:pt>
                <c:pt idx="193">
                  <c:v>65.11</c:v>
                </c:pt>
                <c:pt idx="194">
                  <c:v>65.38</c:v>
                </c:pt>
                <c:pt idx="195">
                  <c:v>65.650000000000006</c:v>
                </c:pt>
                <c:pt idx="196">
                  <c:v>65.92</c:v>
                </c:pt>
                <c:pt idx="197">
                  <c:v>66.19</c:v>
                </c:pt>
                <c:pt idx="198">
                  <c:v>66.459999999999994</c:v>
                </c:pt>
                <c:pt idx="199">
                  <c:v>66.73</c:v>
                </c:pt>
                <c:pt idx="200">
                  <c:v>67</c:v>
                </c:pt>
              </c:numCache>
            </c:numRef>
          </c:xVal>
          <c:yVal>
            <c:numRef>
              <c:f>'CL &amp; Data'!$I$4:$I$204</c:f>
              <c:numCache>
                <c:formatCode>General</c:formatCode>
                <c:ptCount val="201"/>
                <c:pt idx="0">
                  <c:v>-79.594093000000001</c:v>
                </c:pt>
                <c:pt idx="1">
                  <c:v>-74.028023000000005</c:v>
                </c:pt>
                <c:pt idx="2">
                  <c:v>-67.899574000000001</c:v>
                </c:pt>
                <c:pt idx="3">
                  <c:v>-66.595825000000005</c:v>
                </c:pt>
                <c:pt idx="4">
                  <c:v>-66.844414</c:v>
                </c:pt>
                <c:pt idx="5">
                  <c:v>-67.823836999999997</c:v>
                </c:pt>
                <c:pt idx="6">
                  <c:v>-65.871429000000006</c:v>
                </c:pt>
                <c:pt idx="7">
                  <c:v>-60.199950999999999</c:v>
                </c:pt>
                <c:pt idx="8">
                  <c:v>-48.119987000000002</c:v>
                </c:pt>
                <c:pt idx="9">
                  <c:v>-36.728034999999998</c:v>
                </c:pt>
                <c:pt idx="10">
                  <c:v>-23.775845</c:v>
                </c:pt>
                <c:pt idx="11">
                  <c:v>-17.269732000000001</c:v>
                </c:pt>
                <c:pt idx="12">
                  <c:v>-11.861022</c:v>
                </c:pt>
                <c:pt idx="13">
                  <c:v>-9.9239349000000008</c:v>
                </c:pt>
                <c:pt idx="14">
                  <c:v>-7.4924188000000003</c:v>
                </c:pt>
                <c:pt idx="15">
                  <c:v>-6.9065665999999997</c:v>
                </c:pt>
                <c:pt idx="16">
                  <c:v>-6.4215198000000004</c:v>
                </c:pt>
                <c:pt idx="17">
                  <c:v>-6.2107023999999997</c:v>
                </c:pt>
                <c:pt idx="18">
                  <c:v>-6.1041236000000003</c:v>
                </c:pt>
                <c:pt idx="19">
                  <c:v>-6.0722693999999997</c:v>
                </c:pt>
                <c:pt idx="20">
                  <c:v>-6.0492678</c:v>
                </c:pt>
                <c:pt idx="21">
                  <c:v>-6.1158751999999996</c:v>
                </c:pt>
                <c:pt idx="22">
                  <c:v>-6.1525711999999997</c:v>
                </c:pt>
                <c:pt idx="23">
                  <c:v>-6.1518021000000003</c:v>
                </c:pt>
                <c:pt idx="24">
                  <c:v>-6.0734500999999996</c:v>
                </c:pt>
                <c:pt idx="25">
                  <c:v>-6.0246877999999997</c:v>
                </c:pt>
                <c:pt idx="26">
                  <c:v>-6.0175982000000001</c:v>
                </c:pt>
                <c:pt idx="27">
                  <c:v>-5.9970736999999996</c:v>
                </c:pt>
                <c:pt idx="28">
                  <c:v>-5.9985651999999998</c:v>
                </c:pt>
                <c:pt idx="29">
                  <c:v>-6.0152739999999998</c:v>
                </c:pt>
                <c:pt idx="30">
                  <c:v>-6.0203090000000001</c:v>
                </c:pt>
                <c:pt idx="31">
                  <c:v>-5.9943457000000002</c:v>
                </c:pt>
                <c:pt idx="32">
                  <c:v>-5.9814758000000001</c:v>
                </c:pt>
                <c:pt idx="33">
                  <c:v>-6.0341797000000001</c:v>
                </c:pt>
                <c:pt idx="34">
                  <c:v>-6.1118255000000001</c:v>
                </c:pt>
                <c:pt idx="35">
                  <c:v>-6.2275219000000002</c:v>
                </c:pt>
                <c:pt idx="36">
                  <c:v>-6.3456539999999997</c:v>
                </c:pt>
                <c:pt idx="37">
                  <c:v>-6.4627838000000004</c:v>
                </c:pt>
                <c:pt idx="38">
                  <c:v>-6.4976624999999997</c:v>
                </c:pt>
                <c:pt idx="39">
                  <c:v>-6.4565434000000002</c:v>
                </c:pt>
                <c:pt idx="40">
                  <c:v>-6.4207071999999998</c:v>
                </c:pt>
                <c:pt idx="41">
                  <c:v>-6.3660630999999999</c:v>
                </c:pt>
                <c:pt idx="42">
                  <c:v>-6.3175873999999999</c:v>
                </c:pt>
                <c:pt idx="43">
                  <c:v>-6.2875041999999999</c:v>
                </c:pt>
                <c:pt idx="44">
                  <c:v>-6.2862</c:v>
                </c:pt>
                <c:pt idx="45">
                  <c:v>-6.3200383000000002</c:v>
                </c:pt>
                <c:pt idx="46">
                  <c:v>-6.3503508999999996</c:v>
                </c:pt>
                <c:pt idx="47">
                  <c:v>-6.4444447</c:v>
                </c:pt>
                <c:pt idx="48">
                  <c:v>-6.5235533999999999</c:v>
                </c:pt>
                <c:pt idx="49">
                  <c:v>-6.8</c:v>
                </c:pt>
                <c:pt idx="50">
                  <c:v>-7.0221767000000002</c:v>
                </c:pt>
                <c:pt idx="51">
                  <c:v>-7.0112738999999999</c:v>
                </c:pt>
                <c:pt idx="52">
                  <c:v>-7.0073619000000003</c:v>
                </c:pt>
                <c:pt idx="53">
                  <c:v>-7.0210600000000003</c:v>
                </c:pt>
                <c:pt idx="54">
                  <c:v>-7.0694184</c:v>
                </c:pt>
                <c:pt idx="55">
                  <c:v>-7.1626124000000004</c:v>
                </c:pt>
                <c:pt idx="56">
                  <c:v>-7.2638296999999996</c:v>
                </c:pt>
                <c:pt idx="57">
                  <c:v>-7.3370990999999997</c:v>
                </c:pt>
                <c:pt idx="58">
                  <c:v>-7.3908329000000004</c:v>
                </c:pt>
                <c:pt idx="59">
                  <c:v>-7.4424210000000004</c:v>
                </c:pt>
                <c:pt idx="60">
                  <c:v>-7.5011872999999998</c:v>
                </c:pt>
                <c:pt idx="61">
                  <c:v>-7.5274954000000003</c:v>
                </c:pt>
                <c:pt idx="62">
                  <c:v>-7.5522571000000003</c:v>
                </c:pt>
                <c:pt idx="63">
                  <c:v>-7.5984572999999997</c:v>
                </c:pt>
                <c:pt idx="64">
                  <c:v>-7.5782708999999997</c:v>
                </c:pt>
                <c:pt idx="65">
                  <c:v>-7.5829257999999999</c:v>
                </c:pt>
                <c:pt idx="66">
                  <c:v>-7.6298265000000001</c:v>
                </c:pt>
                <c:pt idx="67">
                  <c:v>-7.6710514999999999</c:v>
                </c:pt>
                <c:pt idx="68">
                  <c:v>-7.6807841999999997</c:v>
                </c:pt>
                <c:pt idx="69">
                  <c:v>-7.7542548</c:v>
                </c:pt>
                <c:pt idx="70">
                  <c:v>-7.861764</c:v>
                </c:pt>
                <c:pt idx="71">
                  <c:v>-7.9323359</c:v>
                </c:pt>
                <c:pt idx="72">
                  <c:v>-8.0154838999999996</c:v>
                </c:pt>
                <c:pt idx="73">
                  <c:v>-8.0785961000000004</c:v>
                </c:pt>
                <c:pt idx="74">
                  <c:v>-8.1228789999999993</c:v>
                </c:pt>
                <c:pt idx="75">
                  <c:v>-8.0988702999999997</c:v>
                </c:pt>
                <c:pt idx="76">
                  <c:v>-8.1401328999999993</c:v>
                </c:pt>
                <c:pt idx="77">
                  <c:v>-8.1481361000000003</c:v>
                </c:pt>
                <c:pt idx="78">
                  <c:v>-8.2065906999999996</c:v>
                </c:pt>
                <c:pt idx="79">
                  <c:v>-8.2365580000000005</c:v>
                </c:pt>
                <c:pt idx="80">
                  <c:v>-8.309844</c:v>
                </c:pt>
                <c:pt idx="81">
                  <c:v>-8.3006791999999994</c:v>
                </c:pt>
                <c:pt idx="82">
                  <c:v>-8.3252401000000003</c:v>
                </c:pt>
                <c:pt idx="83">
                  <c:v>-8.3489188999999993</c:v>
                </c:pt>
                <c:pt idx="84">
                  <c:v>-8.4515934000000001</c:v>
                </c:pt>
                <c:pt idx="85">
                  <c:v>-8.5137719999999995</c:v>
                </c:pt>
                <c:pt idx="86">
                  <c:v>-8.5950880000000005</c:v>
                </c:pt>
                <c:pt idx="87">
                  <c:v>-8.6564531000000002</c:v>
                </c:pt>
                <c:pt idx="88">
                  <c:v>-8.6640081000000002</c:v>
                </c:pt>
                <c:pt idx="89">
                  <c:v>-8.6291609000000005</c:v>
                </c:pt>
                <c:pt idx="90">
                  <c:v>-8.5911016</c:v>
                </c:pt>
                <c:pt idx="91">
                  <c:v>-8.5305318999999997</c:v>
                </c:pt>
                <c:pt idx="92">
                  <c:v>-8.4876795000000005</c:v>
                </c:pt>
                <c:pt idx="93">
                  <c:v>-8.5016345999999992</c:v>
                </c:pt>
                <c:pt idx="94">
                  <c:v>-8.5152044</c:v>
                </c:pt>
                <c:pt idx="95">
                  <c:v>-8.5547266000000004</c:v>
                </c:pt>
                <c:pt idx="96">
                  <c:v>-8.6256150999999992</c:v>
                </c:pt>
                <c:pt idx="97">
                  <c:v>-8.6949834999999993</c:v>
                </c:pt>
                <c:pt idx="98">
                  <c:v>-8.7133845999999995</c:v>
                </c:pt>
                <c:pt idx="99">
                  <c:v>-8.7430286000000006</c:v>
                </c:pt>
                <c:pt idx="100">
                  <c:v>-8.7653131000000002</c:v>
                </c:pt>
                <c:pt idx="101">
                  <c:v>-8.7610539999999997</c:v>
                </c:pt>
                <c:pt idx="102">
                  <c:v>-8.7509165000000007</c:v>
                </c:pt>
                <c:pt idx="103">
                  <c:v>-8.7673941000000006</c:v>
                </c:pt>
                <c:pt idx="104">
                  <c:v>-8.7274895000000008</c:v>
                </c:pt>
                <c:pt idx="105">
                  <c:v>-8.6968460000000007</c:v>
                </c:pt>
                <c:pt idx="106">
                  <c:v>-8.6775055000000005</c:v>
                </c:pt>
                <c:pt idx="107">
                  <c:v>-8.6628846999999993</c:v>
                </c:pt>
                <c:pt idx="108">
                  <c:v>-8.6526116999999996</c:v>
                </c:pt>
                <c:pt idx="109">
                  <c:v>-8.6648931999999999</c:v>
                </c:pt>
                <c:pt idx="110">
                  <c:v>-8.6484623000000003</c:v>
                </c:pt>
                <c:pt idx="111">
                  <c:v>-8.6265707000000003</c:v>
                </c:pt>
                <c:pt idx="112">
                  <c:v>-8.5704478999999996</c:v>
                </c:pt>
                <c:pt idx="113">
                  <c:v>-8.5139647000000007</c:v>
                </c:pt>
                <c:pt idx="114">
                  <c:v>-8.4612473999999995</c:v>
                </c:pt>
                <c:pt idx="115">
                  <c:v>-8.4233370000000001</c:v>
                </c:pt>
                <c:pt idx="116">
                  <c:v>-8.4209633000000004</c:v>
                </c:pt>
                <c:pt idx="117">
                  <c:v>-8.4620657000000001</c:v>
                </c:pt>
                <c:pt idx="118">
                  <c:v>-8.5554562000000001</c:v>
                </c:pt>
                <c:pt idx="119">
                  <c:v>-8.6697959999999998</c:v>
                </c:pt>
                <c:pt idx="120">
                  <c:v>-8.8346891000000003</c:v>
                </c:pt>
                <c:pt idx="121">
                  <c:v>-9.0604448000000009</c:v>
                </c:pt>
                <c:pt idx="122">
                  <c:v>-9.3238114999999997</c:v>
                </c:pt>
                <c:pt idx="123">
                  <c:v>-9.5829343999999992</c:v>
                </c:pt>
                <c:pt idx="124">
                  <c:v>-9.8813019000000004</c:v>
                </c:pt>
                <c:pt idx="125">
                  <c:v>-10.174258999999999</c:v>
                </c:pt>
                <c:pt idx="126">
                  <c:v>-10.463799</c:v>
                </c:pt>
                <c:pt idx="127">
                  <c:v>-10.762755</c:v>
                </c:pt>
                <c:pt idx="128">
                  <c:v>-11.066921000000001</c:v>
                </c:pt>
                <c:pt idx="129">
                  <c:v>-11.492418000000001</c:v>
                </c:pt>
                <c:pt idx="130">
                  <c:v>-12.096156000000001</c:v>
                </c:pt>
                <c:pt idx="131">
                  <c:v>-13.239223000000001</c:v>
                </c:pt>
                <c:pt idx="132">
                  <c:v>-14.897778000000001</c:v>
                </c:pt>
                <c:pt idx="133">
                  <c:v>-17.482907999999998</c:v>
                </c:pt>
                <c:pt idx="134">
                  <c:v>-20.928173000000001</c:v>
                </c:pt>
                <c:pt idx="135">
                  <c:v>-25.058085999999999</c:v>
                </c:pt>
                <c:pt idx="136">
                  <c:v>-28.743190999999999</c:v>
                </c:pt>
                <c:pt idx="137">
                  <c:v>-32.986556999999998</c:v>
                </c:pt>
                <c:pt idx="138">
                  <c:v>-36.985218000000003</c:v>
                </c:pt>
                <c:pt idx="139">
                  <c:v>-40.157817999999999</c:v>
                </c:pt>
                <c:pt idx="140">
                  <c:v>-41.678348999999997</c:v>
                </c:pt>
                <c:pt idx="141">
                  <c:v>-42.665393999999999</c:v>
                </c:pt>
                <c:pt idx="142">
                  <c:v>-44.985371000000001</c:v>
                </c:pt>
                <c:pt idx="143">
                  <c:v>-48.866135</c:v>
                </c:pt>
                <c:pt idx="144">
                  <c:v>-52.321049000000002</c:v>
                </c:pt>
                <c:pt idx="145">
                  <c:v>-54.566524999999999</c:v>
                </c:pt>
                <c:pt idx="146">
                  <c:v>-57.790951</c:v>
                </c:pt>
                <c:pt idx="147">
                  <c:v>-58.906956000000001</c:v>
                </c:pt>
                <c:pt idx="148">
                  <c:v>-55.97242</c:v>
                </c:pt>
                <c:pt idx="149">
                  <c:v>-52.478850999999999</c:v>
                </c:pt>
                <c:pt idx="150">
                  <c:v>-51.976802999999997</c:v>
                </c:pt>
                <c:pt idx="151">
                  <c:v>-55.455460000000002</c:v>
                </c:pt>
                <c:pt idx="152">
                  <c:v>-59.121234999999999</c:v>
                </c:pt>
                <c:pt idx="153">
                  <c:v>-65.492537999999996</c:v>
                </c:pt>
                <c:pt idx="154">
                  <c:v>-71.144683999999998</c:v>
                </c:pt>
                <c:pt idx="155">
                  <c:v>-76.599746999999994</c:v>
                </c:pt>
                <c:pt idx="156">
                  <c:v>-76.970664999999997</c:v>
                </c:pt>
                <c:pt idx="157">
                  <c:v>-78.098618000000002</c:v>
                </c:pt>
                <c:pt idx="158">
                  <c:v>-76.343802999999994</c:v>
                </c:pt>
                <c:pt idx="159">
                  <c:v>-78.807631999999998</c:v>
                </c:pt>
                <c:pt idx="160">
                  <c:v>-81.174972999999994</c:v>
                </c:pt>
                <c:pt idx="161">
                  <c:v>-80.970862999999994</c:v>
                </c:pt>
                <c:pt idx="162">
                  <c:v>-79.317749000000006</c:v>
                </c:pt>
                <c:pt idx="163">
                  <c:v>-79.449180999999996</c:v>
                </c:pt>
                <c:pt idx="164">
                  <c:v>-76.255386000000001</c:v>
                </c:pt>
                <c:pt idx="165">
                  <c:v>-72.779099000000002</c:v>
                </c:pt>
                <c:pt idx="166">
                  <c:v>-75.063957000000002</c:v>
                </c:pt>
                <c:pt idx="167">
                  <c:v>-75.734116</c:v>
                </c:pt>
                <c:pt idx="168">
                  <c:v>-71.998054999999994</c:v>
                </c:pt>
                <c:pt idx="169">
                  <c:v>-68.265159999999995</c:v>
                </c:pt>
                <c:pt idx="170">
                  <c:v>-68.673858999999993</c:v>
                </c:pt>
                <c:pt idx="171">
                  <c:v>-68.396918999999997</c:v>
                </c:pt>
                <c:pt idx="172">
                  <c:v>-62.721660999999997</c:v>
                </c:pt>
                <c:pt idx="173">
                  <c:v>-58.763866</c:v>
                </c:pt>
                <c:pt idx="174">
                  <c:v>-55.566082000000002</c:v>
                </c:pt>
                <c:pt idx="175">
                  <c:v>-49.058132000000001</c:v>
                </c:pt>
                <c:pt idx="176">
                  <c:v>-42.112853999999999</c:v>
                </c:pt>
                <c:pt idx="177">
                  <c:v>-40.392128</c:v>
                </c:pt>
                <c:pt idx="178">
                  <c:v>-45.301262000000001</c:v>
                </c:pt>
                <c:pt idx="179">
                  <c:v>-54.155566999999998</c:v>
                </c:pt>
                <c:pt idx="180">
                  <c:v>-62.463782999999999</c:v>
                </c:pt>
                <c:pt idx="181">
                  <c:v>-71.148810999999995</c:v>
                </c:pt>
                <c:pt idx="182">
                  <c:v>-79.021324000000007</c:v>
                </c:pt>
                <c:pt idx="183">
                  <c:v>-82.615523999999994</c:v>
                </c:pt>
                <c:pt idx="184">
                  <c:v>-82.659760000000006</c:v>
                </c:pt>
                <c:pt idx="185">
                  <c:v>-81.097770999999995</c:v>
                </c:pt>
                <c:pt idx="186">
                  <c:v>-72.084800999999999</c:v>
                </c:pt>
                <c:pt idx="187">
                  <c:v>-72.641921999999994</c:v>
                </c:pt>
                <c:pt idx="188">
                  <c:v>-74.123992999999999</c:v>
                </c:pt>
                <c:pt idx="189">
                  <c:v>-73.204262</c:v>
                </c:pt>
                <c:pt idx="190">
                  <c:v>-76.507446000000002</c:v>
                </c:pt>
                <c:pt idx="191">
                  <c:v>-80.519729999999996</c:v>
                </c:pt>
                <c:pt idx="192">
                  <c:v>-80.635375999999994</c:v>
                </c:pt>
                <c:pt idx="193">
                  <c:v>-79.514702</c:v>
                </c:pt>
                <c:pt idx="194">
                  <c:v>-80.552482999999995</c:v>
                </c:pt>
                <c:pt idx="195">
                  <c:v>-77.635986000000003</c:v>
                </c:pt>
                <c:pt idx="196">
                  <c:v>-73.413094000000001</c:v>
                </c:pt>
                <c:pt idx="197">
                  <c:v>-72.348854000000003</c:v>
                </c:pt>
                <c:pt idx="198">
                  <c:v>-71.371512999999993</c:v>
                </c:pt>
                <c:pt idx="199">
                  <c:v>-70.081490000000002</c:v>
                </c:pt>
                <c:pt idx="200">
                  <c:v>-69.386696000000001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B3-4D2E-8C1B-1C34D909D27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13</c:v>
                </c:pt>
                <c:pt idx="1">
                  <c:v>13.270833333333</c:v>
                </c:pt>
                <c:pt idx="2">
                  <c:v>13.541666666667</c:v>
                </c:pt>
                <c:pt idx="3">
                  <c:v>13.8125</c:v>
                </c:pt>
                <c:pt idx="4">
                  <c:v>14.083333333333</c:v>
                </c:pt>
                <c:pt idx="5">
                  <c:v>14.354166666667</c:v>
                </c:pt>
                <c:pt idx="6">
                  <c:v>14.625</c:v>
                </c:pt>
                <c:pt idx="7">
                  <c:v>14.895833333333</c:v>
                </c:pt>
                <c:pt idx="8">
                  <c:v>15.166666666667</c:v>
                </c:pt>
                <c:pt idx="9">
                  <c:v>15.4375</c:v>
                </c:pt>
                <c:pt idx="10">
                  <c:v>15.708333333333</c:v>
                </c:pt>
                <c:pt idx="11">
                  <c:v>15.979166666667</c:v>
                </c:pt>
                <c:pt idx="12">
                  <c:v>16.25</c:v>
                </c:pt>
                <c:pt idx="13">
                  <c:v>16.520833333333002</c:v>
                </c:pt>
                <c:pt idx="14">
                  <c:v>16.791666666666998</c:v>
                </c:pt>
                <c:pt idx="15">
                  <c:v>17.0625</c:v>
                </c:pt>
                <c:pt idx="16">
                  <c:v>17.333333333333002</c:v>
                </c:pt>
                <c:pt idx="17">
                  <c:v>17.604166666666998</c:v>
                </c:pt>
                <c:pt idx="18">
                  <c:v>17.875</c:v>
                </c:pt>
                <c:pt idx="19">
                  <c:v>18.145833333333002</c:v>
                </c:pt>
                <c:pt idx="20">
                  <c:v>18.416666666666998</c:v>
                </c:pt>
                <c:pt idx="21">
                  <c:v>18.6875</c:v>
                </c:pt>
                <c:pt idx="22">
                  <c:v>18.958333333333002</c:v>
                </c:pt>
                <c:pt idx="23">
                  <c:v>19.229166666666998</c:v>
                </c:pt>
                <c:pt idx="24">
                  <c:v>19.5</c:v>
                </c:pt>
                <c:pt idx="25">
                  <c:v>19.770833333333002</c:v>
                </c:pt>
                <c:pt idx="26">
                  <c:v>20.041666666666998</c:v>
                </c:pt>
                <c:pt idx="27">
                  <c:v>20.3125</c:v>
                </c:pt>
                <c:pt idx="28">
                  <c:v>20.583333333333002</c:v>
                </c:pt>
                <c:pt idx="29">
                  <c:v>20.854166666666998</c:v>
                </c:pt>
                <c:pt idx="30">
                  <c:v>21.125</c:v>
                </c:pt>
                <c:pt idx="31">
                  <c:v>21.395833333333002</c:v>
                </c:pt>
                <c:pt idx="32">
                  <c:v>21.666666666666998</c:v>
                </c:pt>
                <c:pt idx="33">
                  <c:v>21.9375</c:v>
                </c:pt>
                <c:pt idx="34">
                  <c:v>22.208333333333002</c:v>
                </c:pt>
                <c:pt idx="35">
                  <c:v>22.479166666666998</c:v>
                </c:pt>
                <c:pt idx="36">
                  <c:v>22.75</c:v>
                </c:pt>
                <c:pt idx="37">
                  <c:v>23.020833333333002</c:v>
                </c:pt>
                <c:pt idx="38">
                  <c:v>23.291666666666998</c:v>
                </c:pt>
                <c:pt idx="39">
                  <c:v>23.5625</c:v>
                </c:pt>
                <c:pt idx="40">
                  <c:v>23.833333333333002</c:v>
                </c:pt>
                <c:pt idx="41">
                  <c:v>24.104166666666998</c:v>
                </c:pt>
                <c:pt idx="42">
                  <c:v>24.375</c:v>
                </c:pt>
                <c:pt idx="43">
                  <c:v>24.645833333333002</c:v>
                </c:pt>
                <c:pt idx="44">
                  <c:v>24.916666666666998</c:v>
                </c:pt>
                <c:pt idx="45">
                  <c:v>25.1875</c:v>
                </c:pt>
                <c:pt idx="46">
                  <c:v>25.458333333333002</c:v>
                </c:pt>
                <c:pt idx="47">
                  <c:v>25.729166666666998</c:v>
                </c:pt>
                <c:pt idx="48">
                  <c:v>26</c:v>
                </c:pt>
                <c:pt idx="49">
                  <c:v>26.23</c:v>
                </c:pt>
                <c:pt idx="50">
                  <c:v>26.5</c:v>
                </c:pt>
                <c:pt idx="51">
                  <c:v>26.77</c:v>
                </c:pt>
                <c:pt idx="52">
                  <c:v>27.04</c:v>
                </c:pt>
                <c:pt idx="53">
                  <c:v>27.31</c:v>
                </c:pt>
                <c:pt idx="54">
                  <c:v>27.58</c:v>
                </c:pt>
                <c:pt idx="55">
                  <c:v>27.85</c:v>
                </c:pt>
                <c:pt idx="56">
                  <c:v>28.12</c:v>
                </c:pt>
                <c:pt idx="57">
                  <c:v>28.39</c:v>
                </c:pt>
                <c:pt idx="58">
                  <c:v>28.66</c:v>
                </c:pt>
                <c:pt idx="59">
                  <c:v>28.93</c:v>
                </c:pt>
                <c:pt idx="60">
                  <c:v>29.2</c:v>
                </c:pt>
                <c:pt idx="61">
                  <c:v>29.47</c:v>
                </c:pt>
                <c:pt idx="62">
                  <c:v>29.74</c:v>
                </c:pt>
                <c:pt idx="63">
                  <c:v>30.01</c:v>
                </c:pt>
                <c:pt idx="64">
                  <c:v>30.28</c:v>
                </c:pt>
                <c:pt idx="65">
                  <c:v>30.55</c:v>
                </c:pt>
                <c:pt idx="66">
                  <c:v>30.82</c:v>
                </c:pt>
                <c:pt idx="67">
                  <c:v>31.09</c:v>
                </c:pt>
                <c:pt idx="68">
                  <c:v>31.36</c:v>
                </c:pt>
                <c:pt idx="69">
                  <c:v>31.63</c:v>
                </c:pt>
                <c:pt idx="70">
                  <c:v>31.9</c:v>
                </c:pt>
                <c:pt idx="71">
                  <c:v>32.17</c:v>
                </c:pt>
                <c:pt idx="72">
                  <c:v>32.44</c:v>
                </c:pt>
                <c:pt idx="73">
                  <c:v>32.71</c:v>
                </c:pt>
                <c:pt idx="74">
                  <c:v>32.979999999999997</c:v>
                </c:pt>
                <c:pt idx="75">
                  <c:v>33.25</c:v>
                </c:pt>
                <c:pt idx="76">
                  <c:v>33.520000000000003</c:v>
                </c:pt>
                <c:pt idx="77">
                  <c:v>33.79</c:v>
                </c:pt>
                <c:pt idx="78">
                  <c:v>34.06</c:v>
                </c:pt>
                <c:pt idx="79">
                  <c:v>34.33</c:v>
                </c:pt>
                <c:pt idx="80">
                  <c:v>34.6</c:v>
                </c:pt>
                <c:pt idx="81">
                  <c:v>34.869999999999997</c:v>
                </c:pt>
                <c:pt idx="82">
                  <c:v>35.14</c:v>
                </c:pt>
                <c:pt idx="83">
                  <c:v>35.409999999999997</c:v>
                </c:pt>
                <c:pt idx="84">
                  <c:v>35.68</c:v>
                </c:pt>
                <c:pt idx="85">
                  <c:v>35.950000000000003</c:v>
                </c:pt>
                <c:pt idx="86">
                  <c:v>36.22</c:v>
                </c:pt>
                <c:pt idx="87">
                  <c:v>36.49</c:v>
                </c:pt>
                <c:pt idx="88">
                  <c:v>36.76</c:v>
                </c:pt>
                <c:pt idx="89">
                  <c:v>37.03</c:v>
                </c:pt>
                <c:pt idx="90">
                  <c:v>37.299999999999997</c:v>
                </c:pt>
                <c:pt idx="91">
                  <c:v>37.57</c:v>
                </c:pt>
                <c:pt idx="92">
                  <c:v>37.840000000000003</c:v>
                </c:pt>
                <c:pt idx="93">
                  <c:v>38.11</c:v>
                </c:pt>
                <c:pt idx="94">
                  <c:v>38.380000000000003</c:v>
                </c:pt>
                <c:pt idx="95">
                  <c:v>38.65</c:v>
                </c:pt>
                <c:pt idx="96">
                  <c:v>38.92</c:v>
                </c:pt>
                <c:pt idx="97">
                  <c:v>39.19</c:v>
                </c:pt>
                <c:pt idx="98">
                  <c:v>39.46</c:v>
                </c:pt>
                <c:pt idx="99">
                  <c:v>39.729999999999997</c:v>
                </c:pt>
                <c:pt idx="100">
                  <c:v>40</c:v>
                </c:pt>
                <c:pt idx="101">
                  <c:v>40.270000000000003</c:v>
                </c:pt>
                <c:pt idx="102">
                  <c:v>40.54</c:v>
                </c:pt>
                <c:pt idx="103">
                  <c:v>40.81</c:v>
                </c:pt>
                <c:pt idx="104">
                  <c:v>41.08</c:v>
                </c:pt>
                <c:pt idx="105">
                  <c:v>41.35</c:v>
                </c:pt>
                <c:pt idx="106">
                  <c:v>41.62</c:v>
                </c:pt>
                <c:pt idx="107">
                  <c:v>41.89</c:v>
                </c:pt>
                <c:pt idx="108">
                  <c:v>42.16</c:v>
                </c:pt>
                <c:pt idx="109">
                  <c:v>42.43</c:v>
                </c:pt>
                <c:pt idx="110">
                  <c:v>42.7</c:v>
                </c:pt>
                <c:pt idx="111">
                  <c:v>42.97</c:v>
                </c:pt>
                <c:pt idx="112">
                  <c:v>43.24</c:v>
                </c:pt>
                <c:pt idx="113">
                  <c:v>43.51</c:v>
                </c:pt>
                <c:pt idx="114">
                  <c:v>43.78</c:v>
                </c:pt>
                <c:pt idx="115">
                  <c:v>44.05</c:v>
                </c:pt>
                <c:pt idx="116">
                  <c:v>44.32</c:v>
                </c:pt>
                <c:pt idx="117">
                  <c:v>44.59</c:v>
                </c:pt>
                <c:pt idx="118">
                  <c:v>44.86</c:v>
                </c:pt>
                <c:pt idx="119">
                  <c:v>45.13</c:v>
                </c:pt>
                <c:pt idx="120">
                  <c:v>45.4</c:v>
                </c:pt>
                <c:pt idx="121">
                  <c:v>45.67</c:v>
                </c:pt>
                <c:pt idx="122">
                  <c:v>45.94</c:v>
                </c:pt>
                <c:pt idx="123">
                  <c:v>46.21</c:v>
                </c:pt>
                <c:pt idx="124">
                  <c:v>46.48</c:v>
                </c:pt>
                <c:pt idx="125">
                  <c:v>46.75</c:v>
                </c:pt>
                <c:pt idx="126">
                  <c:v>47.02</c:v>
                </c:pt>
                <c:pt idx="127">
                  <c:v>47.29</c:v>
                </c:pt>
                <c:pt idx="128">
                  <c:v>47.56</c:v>
                </c:pt>
                <c:pt idx="129">
                  <c:v>47.83</c:v>
                </c:pt>
                <c:pt idx="130">
                  <c:v>48.1</c:v>
                </c:pt>
                <c:pt idx="131">
                  <c:v>48.37</c:v>
                </c:pt>
                <c:pt idx="132">
                  <c:v>48.64</c:v>
                </c:pt>
                <c:pt idx="133">
                  <c:v>48.91</c:v>
                </c:pt>
                <c:pt idx="134">
                  <c:v>49.18</c:v>
                </c:pt>
                <c:pt idx="135">
                  <c:v>49.45</c:v>
                </c:pt>
                <c:pt idx="136">
                  <c:v>49.72</c:v>
                </c:pt>
                <c:pt idx="137">
                  <c:v>49.99</c:v>
                </c:pt>
                <c:pt idx="138">
                  <c:v>50.26</c:v>
                </c:pt>
                <c:pt idx="139">
                  <c:v>50.53</c:v>
                </c:pt>
                <c:pt idx="140">
                  <c:v>50.8</c:v>
                </c:pt>
                <c:pt idx="141">
                  <c:v>51.07</c:v>
                </c:pt>
                <c:pt idx="142">
                  <c:v>51.34</c:v>
                </c:pt>
                <c:pt idx="143">
                  <c:v>51.61</c:v>
                </c:pt>
                <c:pt idx="144">
                  <c:v>51.88</c:v>
                </c:pt>
                <c:pt idx="145">
                  <c:v>52.15</c:v>
                </c:pt>
                <c:pt idx="146">
                  <c:v>52.42</c:v>
                </c:pt>
                <c:pt idx="147">
                  <c:v>52.69</c:v>
                </c:pt>
                <c:pt idx="148">
                  <c:v>52.96</c:v>
                </c:pt>
                <c:pt idx="149">
                  <c:v>53.23</c:v>
                </c:pt>
                <c:pt idx="150">
                  <c:v>53.5</c:v>
                </c:pt>
                <c:pt idx="151">
                  <c:v>53.77</c:v>
                </c:pt>
                <c:pt idx="152">
                  <c:v>54.04</c:v>
                </c:pt>
                <c:pt idx="153">
                  <c:v>54.31</c:v>
                </c:pt>
                <c:pt idx="154">
                  <c:v>54.58</c:v>
                </c:pt>
                <c:pt idx="155">
                  <c:v>54.85</c:v>
                </c:pt>
                <c:pt idx="156">
                  <c:v>55.12</c:v>
                </c:pt>
                <c:pt idx="157">
                  <c:v>55.39</c:v>
                </c:pt>
                <c:pt idx="158">
                  <c:v>55.66</c:v>
                </c:pt>
                <c:pt idx="159">
                  <c:v>55.93</c:v>
                </c:pt>
                <c:pt idx="160">
                  <c:v>56.2</c:v>
                </c:pt>
                <c:pt idx="161">
                  <c:v>56.47</c:v>
                </c:pt>
                <c:pt idx="162">
                  <c:v>56.74</c:v>
                </c:pt>
                <c:pt idx="163">
                  <c:v>57.01</c:v>
                </c:pt>
                <c:pt idx="164">
                  <c:v>57.28</c:v>
                </c:pt>
                <c:pt idx="165">
                  <c:v>57.55</c:v>
                </c:pt>
                <c:pt idx="166">
                  <c:v>57.82</c:v>
                </c:pt>
                <c:pt idx="167">
                  <c:v>58.09</c:v>
                </c:pt>
                <c:pt idx="168">
                  <c:v>58.36</c:v>
                </c:pt>
                <c:pt idx="169">
                  <c:v>58.63</c:v>
                </c:pt>
                <c:pt idx="170">
                  <c:v>58.9</c:v>
                </c:pt>
                <c:pt idx="171">
                  <c:v>59.17</c:v>
                </c:pt>
                <c:pt idx="172">
                  <c:v>59.44</c:v>
                </c:pt>
                <c:pt idx="173">
                  <c:v>59.71</c:v>
                </c:pt>
                <c:pt idx="174">
                  <c:v>59.98</c:v>
                </c:pt>
                <c:pt idx="175">
                  <c:v>60.25</c:v>
                </c:pt>
                <c:pt idx="176">
                  <c:v>60.52</c:v>
                </c:pt>
                <c:pt idx="177">
                  <c:v>60.79</c:v>
                </c:pt>
                <c:pt idx="178">
                  <c:v>61.06</c:v>
                </c:pt>
                <c:pt idx="179">
                  <c:v>61.33</c:v>
                </c:pt>
                <c:pt idx="180">
                  <c:v>61.6</c:v>
                </c:pt>
                <c:pt idx="181">
                  <c:v>61.87</c:v>
                </c:pt>
                <c:pt idx="182">
                  <c:v>62.14</c:v>
                </c:pt>
                <c:pt idx="183">
                  <c:v>62.41</c:v>
                </c:pt>
                <c:pt idx="184">
                  <c:v>62.68</c:v>
                </c:pt>
                <c:pt idx="185">
                  <c:v>62.95</c:v>
                </c:pt>
                <c:pt idx="186">
                  <c:v>63.22</c:v>
                </c:pt>
                <c:pt idx="187">
                  <c:v>63.49</c:v>
                </c:pt>
                <c:pt idx="188">
                  <c:v>63.76</c:v>
                </c:pt>
                <c:pt idx="189">
                  <c:v>64.03</c:v>
                </c:pt>
                <c:pt idx="190">
                  <c:v>64.3</c:v>
                </c:pt>
                <c:pt idx="191">
                  <c:v>64.569999999999993</c:v>
                </c:pt>
                <c:pt idx="192">
                  <c:v>64.84</c:v>
                </c:pt>
                <c:pt idx="193">
                  <c:v>65.11</c:v>
                </c:pt>
                <c:pt idx="194">
                  <c:v>65.38</c:v>
                </c:pt>
                <c:pt idx="195">
                  <c:v>65.650000000000006</c:v>
                </c:pt>
                <c:pt idx="196">
                  <c:v>65.92</c:v>
                </c:pt>
                <c:pt idx="197">
                  <c:v>66.19</c:v>
                </c:pt>
                <c:pt idx="198">
                  <c:v>66.459999999999994</c:v>
                </c:pt>
                <c:pt idx="199">
                  <c:v>66.73</c:v>
                </c:pt>
                <c:pt idx="200">
                  <c:v>67</c:v>
                </c:pt>
              </c:numCache>
            </c:numRef>
          </c:xVal>
          <c:yVal>
            <c:numRef>
              <c:f>'CL &amp; Data'!$S$4:$S$204</c:f>
              <c:numCache>
                <c:formatCode>General</c:formatCode>
                <c:ptCount val="201"/>
                <c:pt idx="0">
                  <c:v>-51.813972</c:v>
                </c:pt>
                <c:pt idx="1">
                  <c:v>-44.756912</c:v>
                </c:pt>
                <c:pt idx="2">
                  <c:v>-35.419220000000003</c:v>
                </c:pt>
                <c:pt idx="3">
                  <c:v>-29.225895000000001</c:v>
                </c:pt>
                <c:pt idx="4">
                  <c:v>-26.037106999999999</c:v>
                </c:pt>
                <c:pt idx="5">
                  <c:v>-23.670797</c:v>
                </c:pt>
                <c:pt idx="6">
                  <c:v>-21.261206000000001</c:v>
                </c:pt>
                <c:pt idx="7">
                  <c:v>-18.390129000000002</c:v>
                </c:pt>
                <c:pt idx="8">
                  <c:v>-16.493832000000001</c:v>
                </c:pt>
                <c:pt idx="9">
                  <c:v>-15.021948</c:v>
                </c:pt>
                <c:pt idx="10">
                  <c:v>-13.714613999999999</c:v>
                </c:pt>
                <c:pt idx="11">
                  <c:v>-12.628766000000001</c:v>
                </c:pt>
                <c:pt idx="12">
                  <c:v>-11.699294999999999</c:v>
                </c:pt>
                <c:pt idx="13">
                  <c:v>-10.996237000000001</c:v>
                </c:pt>
                <c:pt idx="14">
                  <c:v>-10.2974</c:v>
                </c:pt>
                <c:pt idx="15">
                  <c:v>-9.6943388000000006</c:v>
                </c:pt>
                <c:pt idx="16">
                  <c:v>-9.0807179999999992</c:v>
                </c:pt>
                <c:pt idx="17">
                  <c:v>-8.5908917999999996</c:v>
                </c:pt>
                <c:pt idx="18">
                  <c:v>-8.1211795999999996</c:v>
                </c:pt>
                <c:pt idx="19">
                  <c:v>-7.7173480999999997</c:v>
                </c:pt>
                <c:pt idx="20">
                  <c:v>-7.3348092999999999</c:v>
                </c:pt>
                <c:pt idx="21">
                  <c:v>-7.0483661</c:v>
                </c:pt>
                <c:pt idx="22">
                  <c:v>-6.8245711</c:v>
                </c:pt>
                <c:pt idx="23">
                  <c:v>-6.6780967999999996</c:v>
                </c:pt>
                <c:pt idx="24">
                  <c:v>-6.5815495999999998</c:v>
                </c:pt>
                <c:pt idx="25">
                  <c:v>-6.5208879</c:v>
                </c:pt>
                <c:pt idx="26">
                  <c:v>-6.4806632999999998</c:v>
                </c:pt>
                <c:pt idx="27">
                  <c:v>-6.4580817000000001</c:v>
                </c:pt>
                <c:pt idx="28">
                  <c:v>-6.4640746</c:v>
                </c:pt>
                <c:pt idx="29">
                  <c:v>-6.5079678999999997</c:v>
                </c:pt>
                <c:pt idx="30">
                  <c:v>-6.5762343000000003</c:v>
                </c:pt>
                <c:pt idx="31">
                  <c:v>-6.6137242000000001</c:v>
                </c:pt>
                <c:pt idx="32">
                  <c:v>-6.6568398000000002</c:v>
                </c:pt>
                <c:pt idx="33">
                  <c:v>-6.7075294999999997</c:v>
                </c:pt>
                <c:pt idx="34">
                  <c:v>-6.8162713000000004</c:v>
                </c:pt>
                <c:pt idx="35">
                  <c:v>-6.9278120999999997</c:v>
                </c:pt>
                <c:pt idx="36">
                  <c:v>-7.0587233999999999</c:v>
                </c:pt>
                <c:pt idx="37">
                  <c:v>-7.1788955000000003</c:v>
                </c:pt>
                <c:pt idx="38">
                  <c:v>-7.2806930999999997</c:v>
                </c:pt>
                <c:pt idx="39">
                  <c:v>-7.3506327000000002</c:v>
                </c:pt>
                <c:pt idx="40">
                  <c:v>-7.3936457999999998</c:v>
                </c:pt>
                <c:pt idx="41">
                  <c:v>-7.3795637999999997</c:v>
                </c:pt>
                <c:pt idx="42">
                  <c:v>-7.3371428999999999</c:v>
                </c:pt>
                <c:pt idx="43">
                  <c:v>-7.3197694000000002</c:v>
                </c:pt>
                <c:pt idx="44">
                  <c:v>-7.3565912000000004</c:v>
                </c:pt>
                <c:pt idx="45">
                  <c:v>-7.4119467999999999</c:v>
                </c:pt>
                <c:pt idx="46">
                  <c:v>-7.4674934999999998</c:v>
                </c:pt>
                <c:pt idx="47">
                  <c:v>-7.5338482999999998</c:v>
                </c:pt>
                <c:pt idx="48">
                  <c:v>-7.5847816000000003</c:v>
                </c:pt>
                <c:pt idx="49">
                  <c:v>-7.4462317999999996</c:v>
                </c:pt>
                <c:pt idx="50">
                  <c:v>-7.4077634999999997</c:v>
                </c:pt>
                <c:pt idx="51">
                  <c:v>-7.4084653999999999</c:v>
                </c:pt>
                <c:pt idx="52">
                  <c:v>-7.4515251999999998</c:v>
                </c:pt>
                <c:pt idx="53">
                  <c:v>-7.5396833000000001</c:v>
                </c:pt>
                <c:pt idx="54">
                  <c:v>-7.6625233000000001</c:v>
                </c:pt>
                <c:pt idx="55">
                  <c:v>-7.7391848999999997</c:v>
                </c:pt>
                <c:pt idx="56">
                  <c:v>-7.7502259999999996</c:v>
                </c:pt>
                <c:pt idx="57">
                  <c:v>-7.7165030999999997</c:v>
                </c:pt>
                <c:pt idx="58">
                  <c:v>-7.6315084000000004</c:v>
                </c:pt>
                <c:pt idx="59">
                  <c:v>-7.5204616</c:v>
                </c:pt>
                <c:pt idx="60">
                  <c:v>-7.3988199000000003</c:v>
                </c:pt>
                <c:pt idx="61">
                  <c:v>-7.2874308000000001</c:v>
                </c:pt>
                <c:pt idx="62">
                  <c:v>-7.1796384</c:v>
                </c:pt>
                <c:pt idx="63">
                  <c:v>-7.1216315999999997</c:v>
                </c:pt>
                <c:pt idx="64">
                  <c:v>-7.0215801999999998</c:v>
                </c:pt>
                <c:pt idx="65">
                  <c:v>-6.9984374000000003</c:v>
                </c:pt>
                <c:pt idx="66">
                  <c:v>-7.0035166999999996</c:v>
                </c:pt>
                <c:pt idx="67">
                  <c:v>-7.0245695000000001</c:v>
                </c:pt>
                <c:pt idx="68">
                  <c:v>-7.0327463000000003</c:v>
                </c:pt>
                <c:pt idx="69">
                  <c:v>-7.0947794999999996</c:v>
                </c:pt>
                <c:pt idx="70">
                  <c:v>-7.1688957000000002</c:v>
                </c:pt>
                <c:pt idx="71">
                  <c:v>-7.2123504000000001</c:v>
                </c:pt>
                <c:pt idx="72">
                  <c:v>-7.2873001000000004</c:v>
                </c:pt>
                <c:pt idx="73">
                  <c:v>-7.3754553999999999</c:v>
                </c:pt>
                <c:pt idx="74">
                  <c:v>-7.4531239999999999</c:v>
                </c:pt>
                <c:pt idx="75">
                  <c:v>-7.4868226</c:v>
                </c:pt>
                <c:pt idx="76">
                  <c:v>-7.5472484</c:v>
                </c:pt>
                <c:pt idx="77">
                  <c:v>-7.5652803999999998</c:v>
                </c:pt>
                <c:pt idx="78">
                  <c:v>-7.5791639999999996</c:v>
                </c:pt>
                <c:pt idx="79">
                  <c:v>-7.6129588999999998</c:v>
                </c:pt>
                <c:pt idx="80">
                  <c:v>-7.6599611999999997</c:v>
                </c:pt>
                <c:pt idx="81">
                  <c:v>-7.7075629000000001</c:v>
                </c:pt>
                <c:pt idx="82">
                  <c:v>-7.7583922999999997</c:v>
                </c:pt>
                <c:pt idx="83">
                  <c:v>-7.8055576999999996</c:v>
                </c:pt>
                <c:pt idx="84">
                  <c:v>-7.8719086999999996</c:v>
                </c:pt>
                <c:pt idx="85">
                  <c:v>-7.9226470000000004</c:v>
                </c:pt>
                <c:pt idx="86">
                  <c:v>-7.9843558999999997</c:v>
                </c:pt>
                <c:pt idx="87">
                  <c:v>-8.0567817999999995</c:v>
                </c:pt>
                <c:pt idx="88">
                  <c:v>-8.1226348999999995</c:v>
                </c:pt>
                <c:pt idx="89">
                  <c:v>-8.1552018999999998</c:v>
                </c:pt>
                <c:pt idx="90">
                  <c:v>-8.2056465000000003</c:v>
                </c:pt>
                <c:pt idx="91">
                  <c:v>-8.2103585999999993</c:v>
                </c:pt>
                <c:pt idx="92">
                  <c:v>-8.2342405000000003</c:v>
                </c:pt>
                <c:pt idx="93">
                  <c:v>-8.2476424999999995</c:v>
                </c:pt>
                <c:pt idx="94">
                  <c:v>-8.2588377000000008</c:v>
                </c:pt>
                <c:pt idx="95">
                  <c:v>-8.2537564999999997</c:v>
                </c:pt>
                <c:pt idx="96">
                  <c:v>-8.3113232000000004</c:v>
                </c:pt>
                <c:pt idx="97">
                  <c:v>-8.3635310999999994</c:v>
                </c:pt>
                <c:pt idx="98">
                  <c:v>-8.4262265999999997</c:v>
                </c:pt>
                <c:pt idx="99">
                  <c:v>-8.5475454000000006</c:v>
                </c:pt>
                <c:pt idx="100">
                  <c:v>-8.7065926000000005</c:v>
                </c:pt>
                <c:pt idx="101">
                  <c:v>-8.8505172999999999</c:v>
                </c:pt>
                <c:pt idx="102">
                  <c:v>-9.0186709999999994</c:v>
                </c:pt>
                <c:pt idx="103">
                  <c:v>-9.1933012000000005</c:v>
                </c:pt>
                <c:pt idx="104">
                  <c:v>-9.2844820000000006</c:v>
                </c:pt>
                <c:pt idx="105">
                  <c:v>-9.3787307999999996</c:v>
                </c:pt>
                <c:pt idx="106">
                  <c:v>-9.4326018999999999</c:v>
                </c:pt>
                <c:pt idx="107">
                  <c:v>-9.4637326999999996</c:v>
                </c:pt>
                <c:pt idx="108">
                  <c:v>-9.4564295000000005</c:v>
                </c:pt>
                <c:pt idx="109">
                  <c:v>-9.4448719000000008</c:v>
                </c:pt>
                <c:pt idx="110">
                  <c:v>-9.3630753000000002</c:v>
                </c:pt>
                <c:pt idx="111">
                  <c:v>-9.2965459999999993</c:v>
                </c:pt>
                <c:pt idx="112">
                  <c:v>-9.1888456000000005</c:v>
                </c:pt>
                <c:pt idx="113">
                  <c:v>-9.1166105000000002</c:v>
                </c:pt>
                <c:pt idx="114">
                  <c:v>-9.0612458999999994</c:v>
                </c:pt>
                <c:pt idx="115">
                  <c:v>-9.0327090999999999</c:v>
                </c:pt>
                <c:pt idx="116">
                  <c:v>-8.9781636999999996</c:v>
                </c:pt>
                <c:pt idx="117">
                  <c:v>-8.9719200000000008</c:v>
                </c:pt>
                <c:pt idx="118">
                  <c:v>-8.9668673999999999</c:v>
                </c:pt>
                <c:pt idx="119">
                  <c:v>-9.0200175999999992</c:v>
                </c:pt>
                <c:pt idx="120">
                  <c:v>-9.1160393000000006</c:v>
                </c:pt>
                <c:pt idx="121">
                  <c:v>-9.3497286000000006</c:v>
                </c:pt>
                <c:pt idx="122">
                  <c:v>-9.6150722999999996</c:v>
                </c:pt>
                <c:pt idx="123">
                  <c:v>-9.9637671000000001</c:v>
                </c:pt>
                <c:pt idx="124">
                  <c:v>-10.345332000000001</c:v>
                </c:pt>
                <c:pt idx="125">
                  <c:v>-10.739141</c:v>
                </c:pt>
                <c:pt idx="126">
                  <c:v>-11.112418999999999</c:v>
                </c:pt>
                <c:pt idx="127">
                  <c:v>-11.488785999999999</c:v>
                </c:pt>
                <c:pt idx="128">
                  <c:v>-11.849149000000001</c:v>
                </c:pt>
                <c:pt idx="129">
                  <c:v>-12.26178</c:v>
                </c:pt>
                <c:pt idx="130">
                  <c:v>-12.750970000000001</c:v>
                </c:pt>
                <c:pt idx="131">
                  <c:v>-13.463876000000001</c:v>
                </c:pt>
                <c:pt idx="132">
                  <c:v>-14.185779</c:v>
                </c:pt>
                <c:pt idx="133">
                  <c:v>-14.815484</c:v>
                </c:pt>
                <c:pt idx="134">
                  <c:v>-15.344097</c:v>
                </c:pt>
                <c:pt idx="135">
                  <c:v>-15.927116</c:v>
                </c:pt>
                <c:pt idx="136">
                  <c:v>-16.770056</c:v>
                </c:pt>
                <c:pt idx="137">
                  <c:v>-18.506588000000001</c:v>
                </c:pt>
                <c:pt idx="138">
                  <c:v>-21.440535000000001</c:v>
                </c:pt>
                <c:pt idx="139">
                  <c:v>-25.296496999999999</c:v>
                </c:pt>
                <c:pt idx="140">
                  <c:v>-28.817411</c:v>
                </c:pt>
                <c:pt idx="141">
                  <c:v>-30.789238000000001</c:v>
                </c:pt>
                <c:pt idx="142">
                  <c:v>-32.740428999999999</c:v>
                </c:pt>
                <c:pt idx="143">
                  <c:v>-33.93177</c:v>
                </c:pt>
                <c:pt idx="144">
                  <c:v>-34.191284000000003</c:v>
                </c:pt>
                <c:pt idx="145">
                  <c:v>-34.709229000000001</c:v>
                </c:pt>
                <c:pt idx="146">
                  <c:v>-38.286911000000003</c:v>
                </c:pt>
                <c:pt idx="147">
                  <c:v>-44.191017000000002</c:v>
                </c:pt>
                <c:pt idx="148">
                  <c:v>-50.962722999999997</c:v>
                </c:pt>
                <c:pt idx="149">
                  <c:v>-58.206798999999997</c:v>
                </c:pt>
                <c:pt idx="150">
                  <c:v>-64.982994000000005</c:v>
                </c:pt>
                <c:pt idx="151">
                  <c:v>-69.961639000000005</c:v>
                </c:pt>
                <c:pt idx="152">
                  <c:v>-72.283233999999993</c:v>
                </c:pt>
                <c:pt idx="153">
                  <c:v>-72.785149000000004</c:v>
                </c:pt>
                <c:pt idx="154">
                  <c:v>-74.740371999999994</c:v>
                </c:pt>
                <c:pt idx="155">
                  <c:v>-77.438346999999993</c:v>
                </c:pt>
                <c:pt idx="156">
                  <c:v>-77.567749000000006</c:v>
                </c:pt>
                <c:pt idx="157">
                  <c:v>-80.485496999999995</c:v>
                </c:pt>
                <c:pt idx="158">
                  <c:v>-80.143378999999996</c:v>
                </c:pt>
                <c:pt idx="159">
                  <c:v>-79.61985</c:v>
                </c:pt>
                <c:pt idx="160">
                  <c:v>-77.573188999999999</c:v>
                </c:pt>
                <c:pt idx="161">
                  <c:v>-78.768799000000001</c:v>
                </c:pt>
                <c:pt idx="162">
                  <c:v>-76.385185000000007</c:v>
                </c:pt>
                <c:pt idx="163">
                  <c:v>-77.303291000000002</c:v>
                </c:pt>
                <c:pt idx="164">
                  <c:v>-76.535499999999999</c:v>
                </c:pt>
                <c:pt idx="165">
                  <c:v>-77.098640000000003</c:v>
                </c:pt>
                <c:pt idx="166">
                  <c:v>-77.459541000000002</c:v>
                </c:pt>
                <c:pt idx="167">
                  <c:v>-79.637191999999999</c:v>
                </c:pt>
                <c:pt idx="168">
                  <c:v>-70.71566</c:v>
                </c:pt>
                <c:pt idx="169">
                  <c:v>-60.097102999999997</c:v>
                </c:pt>
                <c:pt idx="170">
                  <c:v>-59.088768000000002</c:v>
                </c:pt>
                <c:pt idx="171">
                  <c:v>-56.989429000000001</c:v>
                </c:pt>
                <c:pt idx="172">
                  <c:v>-44.668446000000003</c:v>
                </c:pt>
                <c:pt idx="173">
                  <c:v>-44.602378999999999</c:v>
                </c:pt>
                <c:pt idx="174">
                  <c:v>-45.098132999999997</c:v>
                </c:pt>
                <c:pt idx="175">
                  <c:v>-40.387115000000001</c:v>
                </c:pt>
                <c:pt idx="176">
                  <c:v>-38.829407000000003</c:v>
                </c:pt>
                <c:pt idx="177">
                  <c:v>-40.094872000000002</c:v>
                </c:pt>
                <c:pt idx="178">
                  <c:v>-45.262748999999999</c:v>
                </c:pt>
                <c:pt idx="179">
                  <c:v>-52.484881999999999</c:v>
                </c:pt>
                <c:pt idx="180">
                  <c:v>-56.376114000000001</c:v>
                </c:pt>
                <c:pt idx="181">
                  <c:v>-54.916111000000001</c:v>
                </c:pt>
                <c:pt idx="182">
                  <c:v>-66.103629999999995</c:v>
                </c:pt>
                <c:pt idx="183">
                  <c:v>-71.654617000000002</c:v>
                </c:pt>
                <c:pt idx="184">
                  <c:v>-74.628647000000001</c:v>
                </c:pt>
                <c:pt idx="185">
                  <c:v>-72.227951000000004</c:v>
                </c:pt>
                <c:pt idx="186">
                  <c:v>-69.989829999999998</c:v>
                </c:pt>
                <c:pt idx="187">
                  <c:v>-68.229416000000001</c:v>
                </c:pt>
                <c:pt idx="188">
                  <c:v>-68.123360000000005</c:v>
                </c:pt>
                <c:pt idx="189">
                  <c:v>-69.114311000000001</c:v>
                </c:pt>
                <c:pt idx="190">
                  <c:v>-73.237785000000002</c:v>
                </c:pt>
                <c:pt idx="191">
                  <c:v>-79.129470999999995</c:v>
                </c:pt>
                <c:pt idx="192">
                  <c:v>-78.906859999999995</c:v>
                </c:pt>
                <c:pt idx="193">
                  <c:v>-77.542586999999997</c:v>
                </c:pt>
                <c:pt idx="194">
                  <c:v>-77.806670999999994</c:v>
                </c:pt>
                <c:pt idx="195">
                  <c:v>-80.656654000000003</c:v>
                </c:pt>
                <c:pt idx="196">
                  <c:v>-73.343413999999996</c:v>
                </c:pt>
                <c:pt idx="197">
                  <c:v>-71.895401000000007</c:v>
                </c:pt>
                <c:pt idx="198">
                  <c:v>-71.979782</c:v>
                </c:pt>
                <c:pt idx="199">
                  <c:v>-70.920135000000002</c:v>
                </c:pt>
                <c:pt idx="200">
                  <c:v>-68.262848000000005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7B3-4D2E-8C1B-1C34D909D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46656"/>
        <c:axId val="63848832"/>
      </c:scatterChart>
      <c:valAx>
        <c:axId val="63846656"/>
        <c:scaling>
          <c:orientation val="minMax"/>
          <c:max val="4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3848832"/>
        <c:crosses val="autoZero"/>
        <c:crossBetween val="midCat"/>
        <c:majorUnit val="3"/>
      </c:valAx>
      <c:valAx>
        <c:axId val="6384883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384665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Isolations!$D$5:$D$205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12-416D-A98E-B893DD004EFA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Isolations!$N$5:$N$205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12-416D-A98E-B893DD00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1520"/>
        <c:axId val="67053440"/>
      </c:scatterChart>
      <c:valAx>
        <c:axId val="67051520"/>
        <c:scaling>
          <c:orientation val="minMax"/>
          <c:max val="6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7053440"/>
        <c:crosses val="autoZero"/>
        <c:crossBetween val="midCat"/>
        <c:majorUnit val="5"/>
      </c:valAx>
      <c:valAx>
        <c:axId val="6705344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705152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186348601942981"/>
          <c:y val="0.54407225138524351"/>
          <c:w val="0.2870320876806131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20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Response'!$F$3:$F$103</c:f>
              <c:numCache>
                <c:formatCode>General</c:formatCode>
                <c:ptCount val="101"/>
                <c:pt idx="0">
                  <c:v>-9.5493249999999996</c:v>
                </c:pt>
                <c:pt idx="1">
                  <c:v>-9.4957743000000008</c:v>
                </c:pt>
                <c:pt idx="2">
                  <c:v>-9.3213453000000008</c:v>
                </c:pt>
                <c:pt idx="3">
                  <c:v>-9.1323413999999996</c:v>
                </c:pt>
                <c:pt idx="4">
                  <c:v>-8.8977442</c:v>
                </c:pt>
                <c:pt idx="5">
                  <c:v>-8.7238550000000004</c:v>
                </c:pt>
                <c:pt idx="6">
                  <c:v>-8.4073838999999992</c:v>
                </c:pt>
                <c:pt idx="7">
                  <c:v>-8.3081473999999993</c:v>
                </c:pt>
                <c:pt idx="8">
                  <c:v>-8.2059955999999996</c:v>
                </c:pt>
                <c:pt idx="9">
                  <c:v>-7.9325355999999996</c:v>
                </c:pt>
                <c:pt idx="10">
                  <c:v>-7.9798736999999997</c:v>
                </c:pt>
                <c:pt idx="11">
                  <c:v>-8.0494403999999999</c:v>
                </c:pt>
                <c:pt idx="12">
                  <c:v>-7.9945187999999998</c:v>
                </c:pt>
                <c:pt idx="13">
                  <c:v>-8.1126003000000004</c:v>
                </c:pt>
                <c:pt idx="14">
                  <c:v>-8.4241962000000008</c:v>
                </c:pt>
                <c:pt idx="15">
                  <c:v>-8.6006049999999998</c:v>
                </c:pt>
                <c:pt idx="16">
                  <c:v>-8.9212208000000004</c:v>
                </c:pt>
                <c:pt idx="17">
                  <c:v>-9.2806119999999996</c:v>
                </c:pt>
                <c:pt idx="18">
                  <c:v>-9.3716869000000003</c:v>
                </c:pt>
                <c:pt idx="19">
                  <c:v>-9.1714783000000004</c:v>
                </c:pt>
                <c:pt idx="20">
                  <c:v>-8.9072495000000007</c:v>
                </c:pt>
                <c:pt idx="21">
                  <c:v>-8.5083245999999999</c:v>
                </c:pt>
                <c:pt idx="22">
                  <c:v>-8.0181255</c:v>
                </c:pt>
                <c:pt idx="23">
                  <c:v>-7.588419</c:v>
                </c:pt>
                <c:pt idx="24">
                  <c:v>-7.2900204999999998</c:v>
                </c:pt>
                <c:pt idx="25">
                  <c:v>-7.1078763</c:v>
                </c:pt>
                <c:pt idx="26">
                  <c:v>-7.0194530000000004</c:v>
                </c:pt>
                <c:pt idx="27">
                  <c:v>-7.0715465999999996</c:v>
                </c:pt>
                <c:pt idx="28">
                  <c:v>-7.2649778999999999</c:v>
                </c:pt>
                <c:pt idx="29">
                  <c:v>-7.4633602999999997</c:v>
                </c:pt>
                <c:pt idx="30">
                  <c:v>-7.6947856000000003</c:v>
                </c:pt>
                <c:pt idx="31">
                  <c:v>-7.8735188999999997</c:v>
                </c:pt>
                <c:pt idx="32">
                  <c:v>-7.9163737000000003</c:v>
                </c:pt>
                <c:pt idx="33">
                  <c:v>-7.8566275000000001</c:v>
                </c:pt>
                <c:pt idx="34">
                  <c:v>-7.8640040999999998</c:v>
                </c:pt>
                <c:pt idx="35">
                  <c:v>-7.7489838999999998</c:v>
                </c:pt>
                <c:pt idx="36">
                  <c:v>-7.5661868999999999</c:v>
                </c:pt>
                <c:pt idx="37">
                  <c:v>-7.4522494999999997</c:v>
                </c:pt>
                <c:pt idx="38">
                  <c:v>-7.2886100000000003</c:v>
                </c:pt>
                <c:pt idx="39">
                  <c:v>-7.0501393999999999</c:v>
                </c:pt>
                <c:pt idx="40">
                  <c:v>-6.9255098999999998</c:v>
                </c:pt>
                <c:pt idx="41">
                  <c:v>-6.8601483999999999</c:v>
                </c:pt>
                <c:pt idx="42">
                  <c:v>-6.8554316000000002</c:v>
                </c:pt>
                <c:pt idx="43">
                  <c:v>-6.9101276</c:v>
                </c:pt>
                <c:pt idx="44">
                  <c:v>-6.9658236999999996</c:v>
                </c:pt>
                <c:pt idx="45">
                  <c:v>-6.9697676</c:v>
                </c:pt>
                <c:pt idx="46">
                  <c:v>-7.0340756999999998</c:v>
                </c:pt>
                <c:pt idx="47">
                  <c:v>-6.9674668000000004</c:v>
                </c:pt>
                <c:pt idx="48">
                  <c:v>-6.8659439000000004</c:v>
                </c:pt>
                <c:pt idx="49">
                  <c:v>-6.7847027999999998</c:v>
                </c:pt>
                <c:pt idx="50">
                  <c:v>-6.6043323999999997</c:v>
                </c:pt>
                <c:pt idx="51">
                  <c:v>-6.3330903000000003</c:v>
                </c:pt>
                <c:pt idx="52">
                  <c:v>-6.1148853000000001</c:v>
                </c:pt>
                <c:pt idx="53">
                  <c:v>-5.8805237000000004</c:v>
                </c:pt>
                <c:pt idx="54">
                  <c:v>-5.6086535</c:v>
                </c:pt>
                <c:pt idx="55">
                  <c:v>-5.3912239</c:v>
                </c:pt>
                <c:pt idx="56">
                  <c:v>-5.1965579999999996</c:v>
                </c:pt>
                <c:pt idx="57">
                  <c:v>-4.9876122000000001</c:v>
                </c:pt>
                <c:pt idx="58">
                  <c:v>-4.8370075000000003</c:v>
                </c:pt>
                <c:pt idx="59">
                  <c:v>-4.7446222000000002</c:v>
                </c:pt>
                <c:pt idx="60">
                  <c:v>-4.6933441</c:v>
                </c:pt>
                <c:pt idx="61">
                  <c:v>-4.6993603999999998</c:v>
                </c:pt>
                <c:pt idx="62">
                  <c:v>-4.7747674</c:v>
                </c:pt>
                <c:pt idx="63">
                  <c:v>-4.8614879000000002</c:v>
                </c:pt>
                <c:pt idx="64">
                  <c:v>-4.9585695000000003</c:v>
                </c:pt>
                <c:pt idx="65">
                  <c:v>-5.0742444999999998</c:v>
                </c:pt>
                <c:pt idx="66">
                  <c:v>-5.1783422999999997</c:v>
                </c:pt>
                <c:pt idx="67">
                  <c:v>-5.2621473999999999</c:v>
                </c:pt>
                <c:pt idx="68">
                  <c:v>-5.3367968000000001</c:v>
                </c:pt>
                <c:pt idx="69">
                  <c:v>-5.4003448000000001</c:v>
                </c:pt>
                <c:pt idx="70">
                  <c:v>-5.4502572999999996</c:v>
                </c:pt>
                <c:pt idx="71">
                  <c:v>-5.4911313000000002</c:v>
                </c:pt>
                <c:pt idx="72">
                  <c:v>-5.5439242999999996</c:v>
                </c:pt>
                <c:pt idx="73">
                  <c:v>-5.6239939000000003</c:v>
                </c:pt>
                <c:pt idx="74">
                  <c:v>-5.7235737000000002</c:v>
                </c:pt>
                <c:pt idx="75">
                  <c:v>-5.8669814999999996</c:v>
                </c:pt>
                <c:pt idx="76">
                  <c:v>-6.0463747999999997</c:v>
                </c:pt>
                <c:pt idx="77">
                  <c:v>-6.2174306000000001</c:v>
                </c:pt>
                <c:pt idx="78">
                  <c:v>-6.3440079999999996</c:v>
                </c:pt>
                <c:pt idx="79">
                  <c:v>-6.4053741000000004</c:v>
                </c:pt>
                <c:pt idx="80">
                  <c:v>-6.3539361999999997</c:v>
                </c:pt>
                <c:pt idx="81">
                  <c:v>-6.1818923999999997</c:v>
                </c:pt>
                <c:pt idx="82">
                  <c:v>-5.9020510000000002</c:v>
                </c:pt>
                <c:pt idx="83">
                  <c:v>-5.5368209000000004</c:v>
                </c:pt>
                <c:pt idx="84">
                  <c:v>-5.1191858999999997</c:v>
                </c:pt>
                <c:pt idx="85">
                  <c:v>-4.7525969000000003</c:v>
                </c:pt>
                <c:pt idx="86">
                  <c:v>-4.3746394999999998</c:v>
                </c:pt>
                <c:pt idx="87">
                  <c:v>-4.0495009</c:v>
                </c:pt>
                <c:pt idx="88">
                  <c:v>-3.8073636999999998</c:v>
                </c:pt>
                <c:pt idx="89">
                  <c:v>-3.6592875</c:v>
                </c:pt>
                <c:pt idx="90">
                  <c:v>-3.5403273</c:v>
                </c:pt>
                <c:pt idx="91">
                  <c:v>-3.5361151999999998</c:v>
                </c:pt>
                <c:pt idx="92">
                  <c:v>-3.6124377000000001</c:v>
                </c:pt>
                <c:pt idx="93">
                  <c:v>-3.7289943999999999</c:v>
                </c:pt>
                <c:pt idx="94">
                  <c:v>-3.8482554000000002</c:v>
                </c:pt>
                <c:pt idx="95">
                  <c:v>-3.9533342999999999</c:v>
                </c:pt>
                <c:pt idx="96">
                  <c:v>-4.0238085000000003</c:v>
                </c:pt>
                <c:pt idx="97">
                  <c:v>-4.0415273000000003</c:v>
                </c:pt>
                <c:pt idx="98">
                  <c:v>-4.030767</c:v>
                </c:pt>
                <c:pt idx="99">
                  <c:v>-4.0094117999999996</c:v>
                </c:pt>
                <c:pt idx="100">
                  <c:v>-3.9865680000000001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69-404F-836C-571DAF4E6738}"/>
            </c:ext>
          </c:extLst>
        </c:ser>
        <c:ser>
          <c:idx val="0"/>
          <c:order val="1"/>
          <c:tx>
            <c:v>20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Response'!$P$3:$P$103</c:f>
              <c:numCache>
                <c:formatCode>General</c:formatCode>
                <c:ptCount val="101"/>
                <c:pt idx="0">
                  <c:v>-9.1092577000000006</c:v>
                </c:pt>
                <c:pt idx="1">
                  <c:v>-9.0349416999999992</c:v>
                </c:pt>
                <c:pt idx="2">
                  <c:v>-8.8942785000000004</c:v>
                </c:pt>
                <c:pt idx="3">
                  <c:v>-8.6056966999999993</c:v>
                </c:pt>
                <c:pt idx="4">
                  <c:v>-8.5451727000000002</c:v>
                </c:pt>
                <c:pt idx="5">
                  <c:v>-8.4752913000000003</c:v>
                </c:pt>
                <c:pt idx="6">
                  <c:v>-8.1147098999999994</c:v>
                </c:pt>
                <c:pt idx="7">
                  <c:v>-7.8311080999999998</c:v>
                </c:pt>
                <c:pt idx="8">
                  <c:v>-7.6803407999999997</c:v>
                </c:pt>
                <c:pt idx="9">
                  <c:v>-7.3455338000000001</c:v>
                </c:pt>
                <c:pt idx="10">
                  <c:v>-7.0409894</c:v>
                </c:pt>
                <c:pt idx="11">
                  <c:v>-6.8750067000000001</c:v>
                </c:pt>
                <c:pt idx="12">
                  <c:v>-6.6743131</c:v>
                </c:pt>
                <c:pt idx="13">
                  <c:v>-6.5455303000000002</c:v>
                </c:pt>
                <c:pt idx="14">
                  <c:v>-6.6095872</c:v>
                </c:pt>
                <c:pt idx="15">
                  <c:v>-6.7996287000000004</c:v>
                </c:pt>
                <c:pt idx="16">
                  <c:v>-7.0578064999999999</c:v>
                </c:pt>
                <c:pt idx="17">
                  <c:v>-7.2957872999999998</c:v>
                </c:pt>
                <c:pt idx="18">
                  <c:v>-7.4543113999999999</c:v>
                </c:pt>
                <c:pt idx="19">
                  <c:v>-7.4999804000000001</c:v>
                </c:pt>
                <c:pt idx="20">
                  <c:v>-7.4849557999999998</c:v>
                </c:pt>
                <c:pt idx="21">
                  <c:v>-7.4174027000000002</c:v>
                </c:pt>
                <c:pt idx="22">
                  <c:v>-7.3454718999999997</c:v>
                </c:pt>
                <c:pt idx="23">
                  <c:v>-7.2410373999999997</c:v>
                </c:pt>
                <c:pt idx="24">
                  <c:v>-7.0719962000000001</c:v>
                </c:pt>
                <c:pt idx="25">
                  <c:v>-6.8276504999999998</c:v>
                </c:pt>
                <c:pt idx="26">
                  <c:v>-6.5757918000000002</c:v>
                </c:pt>
                <c:pt idx="27">
                  <c:v>-6.3006777999999999</c:v>
                </c:pt>
                <c:pt idx="28">
                  <c:v>-6.0122342</c:v>
                </c:pt>
                <c:pt idx="29">
                  <c:v>-5.8325304999999998</c:v>
                </c:pt>
                <c:pt idx="30">
                  <c:v>-5.6528214999999999</c:v>
                </c:pt>
                <c:pt idx="31">
                  <c:v>-5.4845734000000004</c:v>
                </c:pt>
                <c:pt idx="32">
                  <c:v>-5.418469</c:v>
                </c:pt>
                <c:pt idx="33">
                  <c:v>-5.3957734000000004</c:v>
                </c:pt>
                <c:pt idx="34">
                  <c:v>-5.2761908000000002</c:v>
                </c:pt>
                <c:pt idx="35">
                  <c:v>-5.1439896000000003</c:v>
                </c:pt>
                <c:pt idx="36">
                  <c:v>-5.0105728999999997</c:v>
                </c:pt>
                <c:pt idx="37">
                  <c:v>-4.8045125000000004</c:v>
                </c:pt>
                <c:pt idx="38">
                  <c:v>-4.6281767</c:v>
                </c:pt>
                <c:pt idx="39">
                  <c:v>-4.5258465000000001</c:v>
                </c:pt>
                <c:pt idx="40">
                  <c:v>-4.4568133000000003</c:v>
                </c:pt>
                <c:pt idx="41">
                  <c:v>-4.3793253999999999</c:v>
                </c:pt>
                <c:pt idx="42">
                  <c:v>-4.3633727999999996</c:v>
                </c:pt>
                <c:pt idx="43">
                  <c:v>-4.4118686</c:v>
                </c:pt>
                <c:pt idx="44">
                  <c:v>-4.5629869000000003</c:v>
                </c:pt>
                <c:pt idx="45">
                  <c:v>-4.8236752000000003</c:v>
                </c:pt>
                <c:pt idx="46">
                  <c:v>-5.1548128000000002</c:v>
                </c:pt>
                <c:pt idx="47">
                  <c:v>-5.5763477999999997</c:v>
                </c:pt>
                <c:pt idx="48">
                  <c:v>-5.9756860999999999</c:v>
                </c:pt>
                <c:pt idx="49">
                  <c:v>-6.2511796999999998</c:v>
                </c:pt>
                <c:pt idx="50">
                  <c:v>-6.4314717999999997</c:v>
                </c:pt>
                <c:pt idx="51">
                  <c:v>-6.5030507999999996</c:v>
                </c:pt>
                <c:pt idx="52">
                  <c:v>-6.3703517999999999</c:v>
                </c:pt>
                <c:pt idx="53">
                  <c:v>-6.1323132999999999</c:v>
                </c:pt>
                <c:pt idx="54">
                  <c:v>-5.8831372000000002</c:v>
                </c:pt>
                <c:pt idx="55">
                  <c:v>-5.5594391999999999</c:v>
                </c:pt>
                <c:pt idx="56">
                  <c:v>-5.2142686999999999</c:v>
                </c:pt>
                <c:pt idx="57">
                  <c:v>-4.9329071000000004</c:v>
                </c:pt>
                <c:pt idx="58">
                  <c:v>-4.7050815000000004</c:v>
                </c:pt>
                <c:pt idx="59">
                  <c:v>-4.5348110000000004</c:v>
                </c:pt>
                <c:pt idx="60">
                  <c:v>-4.4894642999999999</c:v>
                </c:pt>
                <c:pt idx="61">
                  <c:v>-4.5718369000000001</c:v>
                </c:pt>
                <c:pt idx="62">
                  <c:v>-4.7408451999999999</c:v>
                </c:pt>
                <c:pt idx="63">
                  <c:v>-4.9821339</c:v>
                </c:pt>
                <c:pt idx="64">
                  <c:v>-5.2396444999999998</c:v>
                </c:pt>
                <c:pt idx="65">
                  <c:v>-5.4750562</c:v>
                </c:pt>
                <c:pt idx="66">
                  <c:v>-5.6722612000000003</c:v>
                </c:pt>
                <c:pt idx="67">
                  <c:v>-5.775722</c:v>
                </c:pt>
                <c:pt idx="68">
                  <c:v>-5.7768126000000004</c:v>
                </c:pt>
                <c:pt idx="69">
                  <c:v>-5.7471994999999998</c:v>
                </c:pt>
                <c:pt idx="70">
                  <c:v>-5.7261490999999998</c:v>
                </c:pt>
                <c:pt idx="71">
                  <c:v>-5.7345990999999996</c:v>
                </c:pt>
                <c:pt idx="72">
                  <c:v>-5.8303633000000001</c:v>
                </c:pt>
                <c:pt idx="73">
                  <c:v>-6.0020299000000001</c:v>
                </c:pt>
                <c:pt idx="74">
                  <c:v>-6.1926613000000001</c:v>
                </c:pt>
                <c:pt idx="75">
                  <c:v>-6.3798355999999998</c:v>
                </c:pt>
                <c:pt idx="76">
                  <c:v>-6.5344658000000004</c:v>
                </c:pt>
                <c:pt idx="77">
                  <c:v>-6.6163439999999998</c:v>
                </c:pt>
                <c:pt idx="78">
                  <c:v>-6.6348099999999999</c:v>
                </c:pt>
                <c:pt idx="79">
                  <c:v>-6.6057506000000004</c:v>
                </c:pt>
                <c:pt idx="80">
                  <c:v>-6.5192193999999999</c:v>
                </c:pt>
                <c:pt idx="81">
                  <c:v>-6.4006413999999996</c:v>
                </c:pt>
                <c:pt idx="82">
                  <c:v>-6.2667121999999997</c:v>
                </c:pt>
                <c:pt idx="83">
                  <c:v>-6.1114607000000003</c:v>
                </c:pt>
                <c:pt idx="84">
                  <c:v>-5.9388164999999997</c:v>
                </c:pt>
                <c:pt idx="85">
                  <c:v>-5.8208260999999997</c:v>
                </c:pt>
                <c:pt idx="86">
                  <c:v>-5.6399201999999997</c:v>
                </c:pt>
                <c:pt idx="87">
                  <c:v>-5.4312700999999999</c:v>
                </c:pt>
                <c:pt idx="88">
                  <c:v>-5.2167864000000002</c:v>
                </c:pt>
                <c:pt idx="89">
                  <c:v>-4.9841886000000004</c:v>
                </c:pt>
                <c:pt idx="90">
                  <c:v>-4.6680793999999999</c:v>
                </c:pt>
                <c:pt idx="91">
                  <c:v>-4.4063882999999997</c:v>
                </c:pt>
                <c:pt idx="92">
                  <c:v>-4.1938104999999997</c:v>
                </c:pt>
                <c:pt idx="93">
                  <c:v>-4.0227928000000004</c:v>
                </c:pt>
                <c:pt idx="94">
                  <c:v>-3.9083049000000001</c:v>
                </c:pt>
                <c:pt idx="95">
                  <c:v>-3.8435245</c:v>
                </c:pt>
                <c:pt idx="96">
                  <c:v>-3.8049648</c:v>
                </c:pt>
                <c:pt idx="97">
                  <c:v>-3.7608819000000002</c:v>
                </c:pt>
                <c:pt idx="98">
                  <c:v>-3.7028737</c:v>
                </c:pt>
                <c:pt idx="99">
                  <c:v>-3.6468384</c:v>
                </c:pt>
                <c:pt idx="100">
                  <c:v>-3.5955683999999999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69-404F-836C-571DAF4E6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103360"/>
        <c:axId val="66786048"/>
      </c:scatterChart>
      <c:valAx>
        <c:axId val="67103360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6786048"/>
        <c:crosses val="autoZero"/>
        <c:crossBetween val="midCat"/>
        <c:majorUnit val="5"/>
      </c:valAx>
      <c:valAx>
        <c:axId val="6678604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710336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69686548535507675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IP3: 100 MHz IF (dBm)</a:t>
            </a:r>
          </a:p>
        </c:rich>
      </c:tx>
      <c:layout>
        <c:manualLayout>
          <c:xMode val="edge"/>
          <c:yMode val="edge"/>
          <c:x val="0.335202703574069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13</c:v>
                </c:pt>
                <c:pt idx="1">
                  <c:v>13.481481481481001</c:v>
                </c:pt>
                <c:pt idx="2">
                  <c:v>13.962962962962999</c:v>
                </c:pt>
                <c:pt idx="3">
                  <c:v>14.444444444444001</c:v>
                </c:pt>
                <c:pt idx="4">
                  <c:v>14.925925925926</c:v>
                </c:pt>
                <c:pt idx="5">
                  <c:v>15.407407407407</c:v>
                </c:pt>
                <c:pt idx="6">
                  <c:v>15.888888888888999</c:v>
                </c:pt>
                <c:pt idx="7">
                  <c:v>16.370370370370001</c:v>
                </c:pt>
                <c:pt idx="8">
                  <c:v>16.851851851852</c:v>
                </c:pt>
                <c:pt idx="9">
                  <c:v>17.333333333333002</c:v>
                </c:pt>
                <c:pt idx="10">
                  <c:v>17.814814814814998</c:v>
                </c:pt>
                <c:pt idx="11">
                  <c:v>18.296296296296003</c:v>
                </c:pt>
                <c:pt idx="12">
                  <c:v>18.777777777777999</c:v>
                </c:pt>
                <c:pt idx="13">
                  <c:v>19.259259259259</c:v>
                </c:pt>
                <c:pt idx="14">
                  <c:v>19.740740740741</c:v>
                </c:pt>
                <c:pt idx="15">
                  <c:v>20.222222222222001</c:v>
                </c:pt>
                <c:pt idx="16">
                  <c:v>20.703703703703997</c:v>
                </c:pt>
                <c:pt idx="17">
                  <c:v>21.185185185185002</c:v>
                </c:pt>
                <c:pt idx="18">
                  <c:v>21.666666666666998</c:v>
                </c:pt>
                <c:pt idx="19">
                  <c:v>22.148148148148</c:v>
                </c:pt>
                <c:pt idx="20">
                  <c:v>22.629629629630003</c:v>
                </c:pt>
                <c:pt idx="21">
                  <c:v>23.111111111111001</c:v>
                </c:pt>
                <c:pt idx="22">
                  <c:v>23.592592592593</c:v>
                </c:pt>
                <c:pt idx="23">
                  <c:v>24.074074074074002</c:v>
                </c:pt>
                <c:pt idx="24">
                  <c:v>24.555555555556001</c:v>
                </c:pt>
                <c:pt idx="25">
                  <c:v>25.037037037036999</c:v>
                </c:pt>
                <c:pt idx="26">
                  <c:v>25.518518518519002</c:v>
                </c:pt>
                <c:pt idx="27">
                  <c:v>26</c:v>
                </c:pt>
                <c:pt idx="28">
                  <c:v>26.428571428571001</c:v>
                </c:pt>
                <c:pt idx="29">
                  <c:v>26.908163265306001</c:v>
                </c:pt>
                <c:pt idx="30">
                  <c:v>27.387755102041002</c:v>
                </c:pt>
                <c:pt idx="31">
                  <c:v>27.867346938776002</c:v>
                </c:pt>
                <c:pt idx="32">
                  <c:v>28.346938775509997</c:v>
                </c:pt>
                <c:pt idx="33">
                  <c:v>28.826530612244998</c:v>
                </c:pt>
                <c:pt idx="34">
                  <c:v>29.306122448979998</c:v>
                </c:pt>
                <c:pt idx="35">
                  <c:v>29.785714285714</c:v>
                </c:pt>
                <c:pt idx="36">
                  <c:v>30.265306122449001</c:v>
                </c:pt>
                <c:pt idx="37">
                  <c:v>30.744897959183998</c:v>
                </c:pt>
                <c:pt idx="38">
                  <c:v>31.224489795918</c:v>
                </c:pt>
                <c:pt idx="39">
                  <c:v>31.704081632653001</c:v>
                </c:pt>
                <c:pt idx="40">
                  <c:v>32.183673469387998</c:v>
                </c:pt>
                <c:pt idx="41">
                  <c:v>32.663265306122</c:v>
                </c:pt>
                <c:pt idx="42">
                  <c:v>33.142857142856997</c:v>
                </c:pt>
                <c:pt idx="43">
                  <c:v>33.622448979592001</c:v>
                </c:pt>
                <c:pt idx="44">
                  <c:v>34.102040816326998</c:v>
                </c:pt>
                <c:pt idx="45">
                  <c:v>34.581632653061</c:v>
                </c:pt>
                <c:pt idx="46">
                  <c:v>35.061224489795997</c:v>
                </c:pt>
                <c:pt idx="47">
                  <c:v>35.540816326531001</c:v>
                </c:pt>
                <c:pt idx="48">
                  <c:v>36.020408163264996</c:v>
                </c:pt>
                <c:pt idx="49">
                  <c:v>36.5</c:v>
                </c:pt>
                <c:pt idx="50">
                  <c:v>36.979591836735004</c:v>
                </c:pt>
                <c:pt idx="51">
                  <c:v>37.459183673468999</c:v>
                </c:pt>
                <c:pt idx="52">
                  <c:v>37.938775510204003</c:v>
                </c:pt>
                <c:pt idx="53">
                  <c:v>38.418367346939</c:v>
                </c:pt>
                <c:pt idx="54">
                  <c:v>38.897959183672995</c:v>
                </c:pt>
                <c:pt idx="55">
                  <c:v>39.377551020407999</c:v>
                </c:pt>
                <c:pt idx="56">
                  <c:v>39.857142857142996</c:v>
                </c:pt>
                <c:pt idx="57">
                  <c:v>40.336734693878</c:v>
                </c:pt>
                <c:pt idx="58">
                  <c:v>40.816326530612002</c:v>
                </c:pt>
                <c:pt idx="59">
                  <c:v>41.295918367346999</c:v>
                </c:pt>
                <c:pt idx="60">
                  <c:v>41.775510204082003</c:v>
                </c:pt>
                <c:pt idx="61">
                  <c:v>42.255102040815999</c:v>
                </c:pt>
                <c:pt idx="62">
                  <c:v>42.734693877551003</c:v>
                </c:pt>
                <c:pt idx="63">
                  <c:v>43.214285714286007</c:v>
                </c:pt>
                <c:pt idx="64">
                  <c:v>43.693877551019995</c:v>
                </c:pt>
                <c:pt idx="65">
                  <c:v>44.173469387754999</c:v>
                </c:pt>
                <c:pt idx="66">
                  <c:v>44.653061224489996</c:v>
                </c:pt>
                <c:pt idx="67">
                  <c:v>45.132653061223998</c:v>
                </c:pt>
                <c:pt idx="68">
                  <c:v>45.612244897959002</c:v>
                </c:pt>
                <c:pt idx="69">
                  <c:v>46.091836734693999</c:v>
                </c:pt>
                <c:pt idx="70">
                  <c:v>46.571428571429003</c:v>
                </c:pt>
                <c:pt idx="71">
                  <c:v>47.051020408163005</c:v>
                </c:pt>
                <c:pt idx="72">
                  <c:v>47.530612244898002</c:v>
                </c:pt>
                <c:pt idx="73">
                  <c:v>48.010204081633006</c:v>
                </c:pt>
                <c:pt idx="74">
                  <c:v>48.489795918366994</c:v>
                </c:pt>
                <c:pt idx="75">
                  <c:v>48.969387755101998</c:v>
                </c:pt>
                <c:pt idx="76">
                  <c:v>49.448979591836995</c:v>
                </c:pt>
                <c:pt idx="77">
                  <c:v>49.928571428570997</c:v>
                </c:pt>
                <c:pt idx="78">
                  <c:v>50.408163265306001</c:v>
                </c:pt>
                <c:pt idx="79">
                  <c:v>50.887755102040998</c:v>
                </c:pt>
                <c:pt idx="80">
                  <c:v>51.367346938776002</c:v>
                </c:pt>
                <c:pt idx="81">
                  <c:v>51.846938775510004</c:v>
                </c:pt>
                <c:pt idx="82">
                  <c:v>52.326530612245001</c:v>
                </c:pt>
                <c:pt idx="83">
                  <c:v>52.806122448980005</c:v>
                </c:pt>
                <c:pt idx="84">
                  <c:v>53.285714285713993</c:v>
                </c:pt>
                <c:pt idx="85">
                  <c:v>53.765306122448997</c:v>
                </c:pt>
                <c:pt idx="86">
                  <c:v>54.244897959184001</c:v>
                </c:pt>
                <c:pt idx="87">
                  <c:v>54.724489795917997</c:v>
                </c:pt>
                <c:pt idx="88">
                  <c:v>55.204081632653001</c:v>
                </c:pt>
                <c:pt idx="89">
                  <c:v>55.683673469387998</c:v>
                </c:pt>
                <c:pt idx="90">
                  <c:v>56.163265306122</c:v>
                </c:pt>
                <c:pt idx="91">
                  <c:v>56.642857142857004</c:v>
                </c:pt>
                <c:pt idx="92">
                  <c:v>57.122448979592001</c:v>
                </c:pt>
                <c:pt idx="93">
                  <c:v>57.602040816327005</c:v>
                </c:pt>
                <c:pt idx="94">
                  <c:v>58.081632653061</c:v>
                </c:pt>
                <c:pt idx="95">
                  <c:v>58.561224489795997</c:v>
                </c:pt>
                <c:pt idx="96">
                  <c:v>59.040816326531001</c:v>
                </c:pt>
                <c:pt idx="97">
                  <c:v>59.520408163264996</c:v>
                </c:pt>
                <c:pt idx="98">
                  <c:v>60</c:v>
                </c:pt>
              </c:numCache>
            </c:numRef>
          </c:xVal>
          <c:yVal>
            <c:numRef>
              <c:f>'IP3'!$K$5:$K$103</c:f>
              <c:numCache>
                <c:formatCode>General</c:formatCode>
                <c:ptCount val="99"/>
                <c:pt idx="0">
                  <c:v>-74.902275000000003</c:v>
                </c:pt>
                <c:pt idx="1">
                  <c:v>-75.400092999999998</c:v>
                </c:pt>
                <c:pt idx="2">
                  <c:v>-72.410636999999994</c:v>
                </c:pt>
                <c:pt idx="3">
                  <c:v>-63.045783999999998</c:v>
                </c:pt>
                <c:pt idx="4">
                  <c:v>-48.089526999999997</c:v>
                </c:pt>
                <c:pt idx="5">
                  <c:v>-35.055950000000003</c:v>
                </c:pt>
                <c:pt idx="6">
                  <c:v>-17.299128</c:v>
                </c:pt>
                <c:pt idx="7">
                  <c:v>-2.2622521</c:v>
                </c:pt>
                <c:pt idx="8">
                  <c:v>10.782392</c:v>
                </c:pt>
                <c:pt idx="9">
                  <c:v>12.723777</c:v>
                </c:pt>
                <c:pt idx="10">
                  <c:v>11.605503000000001</c:v>
                </c:pt>
                <c:pt idx="11">
                  <c:v>11.176225000000001</c:v>
                </c:pt>
                <c:pt idx="12">
                  <c:v>12.131983</c:v>
                </c:pt>
                <c:pt idx="13">
                  <c:v>13.989438</c:v>
                </c:pt>
                <c:pt idx="14">
                  <c:v>16.184002</c:v>
                </c:pt>
                <c:pt idx="15">
                  <c:v>17.009831999999999</c:v>
                </c:pt>
                <c:pt idx="16">
                  <c:v>16.647131000000002</c:v>
                </c:pt>
                <c:pt idx="17">
                  <c:v>16.575182000000002</c:v>
                </c:pt>
                <c:pt idx="18">
                  <c:v>16.511412</c:v>
                </c:pt>
                <c:pt idx="19">
                  <c:v>16.301103999999999</c:v>
                </c:pt>
                <c:pt idx="20">
                  <c:v>15.950023</c:v>
                </c:pt>
                <c:pt idx="21">
                  <c:v>16.181650000000001</c:v>
                </c:pt>
                <c:pt idx="22">
                  <c:v>17.149982000000001</c:v>
                </c:pt>
                <c:pt idx="23">
                  <c:v>18.231586</c:v>
                </c:pt>
                <c:pt idx="24">
                  <c:v>18.761612</c:v>
                </c:pt>
                <c:pt idx="25">
                  <c:v>18.499224000000002</c:v>
                </c:pt>
                <c:pt idx="26">
                  <c:v>18.472248</c:v>
                </c:pt>
                <c:pt idx="27">
                  <c:v>18.340935000000002</c:v>
                </c:pt>
                <c:pt idx="28">
                  <c:v>19.748899000000002</c:v>
                </c:pt>
                <c:pt idx="29">
                  <c:v>18.370380000000001</c:v>
                </c:pt>
                <c:pt idx="30">
                  <c:v>19.253291999999998</c:v>
                </c:pt>
                <c:pt idx="31">
                  <c:v>19.481009</c:v>
                </c:pt>
                <c:pt idx="32">
                  <c:v>19.470102000000001</c:v>
                </c:pt>
                <c:pt idx="33">
                  <c:v>20.174057000000001</c:v>
                </c:pt>
                <c:pt idx="34">
                  <c:v>20.100850999999999</c:v>
                </c:pt>
                <c:pt idx="35">
                  <c:v>20.813963000000001</c:v>
                </c:pt>
                <c:pt idx="36">
                  <c:v>19.878547999999999</c:v>
                </c:pt>
                <c:pt idx="37">
                  <c:v>21.172181999999999</c:v>
                </c:pt>
                <c:pt idx="38">
                  <c:v>21.691219</c:v>
                </c:pt>
                <c:pt idx="39">
                  <c:v>21.544934999999999</c:v>
                </c:pt>
                <c:pt idx="40">
                  <c:v>20.853681999999999</c:v>
                </c:pt>
                <c:pt idx="41">
                  <c:v>21.017944</c:v>
                </c:pt>
                <c:pt idx="42">
                  <c:v>20.971689000000001</c:v>
                </c:pt>
                <c:pt idx="43">
                  <c:v>20.793106000000002</c:v>
                </c:pt>
                <c:pt idx="44">
                  <c:v>19.515732</c:v>
                </c:pt>
                <c:pt idx="45">
                  <c:v>18.046486000000002</c:v>
                </c:pt>
                <c:pt idx="46">
                  <c:v>19.796986</c:v>
                </c:pt>
                <c:pt idx="47">
                  <c:v>20.594425000000001</c:v>
                </c:pt>
                <c:pt idx="48">
                  <c:v>22.665329</c:v>
                </c:pt>
                <c:pt idx="49">
                  <c:v>21.073146999999999</c:v>
                </c:pt>
                <c:pt idx="50">
                  <c:v>20.404236000000001</c:v>
                </c:pt>
                <c:pt idx="51">
                  <c:v>18.620322999999999</c:v>
                </c:pt>
                <c:pt idx="52">
                  <c:v>17.973413000000001</c:v>
                </c:pt>
                <c:pt idx="53">
                  <c:v>17.508312</c:v>
                </c:pt>
                <c:pt idx="54">
                  <c:v>17.467457</c:v>
                </c:pt>
                <c:pt idx="55">
                  <c:v>17.275696</c:v>
                </c:pt>
                <c:pt idx="56">
                  <c:v>16.194302</c:v>
                </c:pt>
                <c:pt idx="57">
                  <c:v>15.120049</c:v>
                </c:pt>
                <c:pt idx="58">
                  <c:v>14.728997</c:v>
                </c:pt>
                <c:pt idx="59">
                  <c:v>15.350522</c:v>
                </c:pt>
                <c:pt idx="60">
                  <c:v>14.436316</c:v>
                </c:pt>
                <c:pt idx="61">
                  <c:v>12.783117000000001</c:v>
                </c:pt>
                <c:pt idx="62">
                  <c:v>11.711796</c:v>
                </c:pt>
                <c:pt idx="63">
                  <c:v>11.938784</c:v>
                </c:pt>
                <c:pt idx="64">
                  <c:v>12.781446000000001</c:v>
                </c:pt>
                <c:pt idx="65">
                  <c:v>13.589774999999999</c:v>
                </c:pt>
                <c:pt idx="66">
                  <c:v>13.593355000000001</c:v>
                </c:pt>
                <c:pt idx="67">
                  <c:v>13.381815</c:v>
                </c:pt>
                <c:pt idx="68">
                  <c:v>12.375799000000001</c:v>
                </c:pt>
                <c:pt idx="69">
                  <c:v>11.691552</c:v>
                </c:pt>
                <c:pt idx="70">
                  <c:v>11.216201999999999</c:v>
                </c:pt>
                <c:pt idx="71">
                  <c:v>11.288938999999999</c:v>
                </c:pt>
                <c:pt idx="72">
                  <c:v>10.575604</c:v>
                </c:pt>
                <c:pt idx="73">
                  <c:v>9.7125158000000003</c:v>
                </c:pt>
                <c:pt idx="74">
                  <c:v>5.3534040000000003</c:v>
                </c:pt>
                <c:pt idx="75">
                  <c:v>-2.5639164000000001</c:v>
                </c:pt>
                <c:pt idx="76">
                  <c:v>-14.181896</c:v>
                </c:pt>
                <c:pt idx="77">
                  <c:v>-23.502877999999999</c:v>
                </c:pt>
                <c:pt idx="78">
                  <c:v>-31.25169</c:v>
                </c:pt>
                <c:pt idx="79">
                  <c:v>-34.827933999999999</c:v>
                </c:pt>
                <c:pt idx="80">
                  <c:v>-39.591911000000003</c:v>
                </c:pt>
                <c:pt idx="81">
                  <c:v>-46.982075000000002</c:v>
                </c:pt>
                <c:pt idx="82">
                  <c:v>-50.785294</c:v>
                </c:pt>
                <c:pt idx="83">
                  <c:v>-52.751942</c:v>
                </c:pt>
                <c:pt idx="84">
                  <c:v>-45.530678000000002</c:v>
                </c:pt>
                <c:pt idx="85">
                  <c:v>-50.500244000000002</c:v>
                </c:pt>
                <c:pt idx="86">
                  <c:v>-59.500526000000001</c:v>
                </c:pt>
                <c:pt idx="87">
                  <c:v>-71.531127999999995</c:v>
                </c:pt>
                <c:pt idx="88">
                  <c:v>-78.410858000000005</c:v>
                </c:pt>
                <c:pt idx="89">
                  <c:v>-80.130866999999995</c:v>
                </c:pt>
                <c:pt idx="90">
                  <c:v>-83.355934000000005</c:v>
                </c:pt>
                <c:pt idx="91">
                  <c:v>-81.225257999999997</c:v>
                </c:pt>
                <c:pt idx="92">
                  <c:v>-77.308807000000002</c:v>
                </c:pt>
                <c:pt idx="93">
                  <c:v>-78.473984000000002</c:v>
                </c:pt>
                <c:pt idx="94">
                  <c:v>-82.168221000000003</c:v>
                </c:pt>
                <c:pt idx="95">
                  <c:v>-73.586478999999997</c:v>
                </c:pt>
                <c:pt idx="96">
                  <c:v>-78.271591000000001</c:v>
                </c:pt>
                <c:pt idx="97">
                  <c:v>-64.523612999999997</c:v>
                </c:pt>
                <c:pt idx="98">
                  <c:v>-65.199912999999995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84-40DC-AADD-4520365F6ACF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13</c:v>
                </c:pt>
                <c:pt idx="1">
                  <c:v>13.481481481481001</c:v>
                </c:pt>
                <c:pt idx="2">
                  <c:v>13.962962962962999</c:v>
                </c:pt>
                <c:pt idx="3">
                  <c:v>14.444444444444001</c:v>
                </c:pt>
                <c:pt idx="4">
                  <c:v>14.925925925926</c:v>
                </c:pt>
                <c:pt idx="5">
                  <c:v>15.407407407407</c:v>
                </c:pt>
                <c:pt idx="6">
                  <c:v>15.888888888888999</c:v>
                </c:pt>
                <c:pt idx="7">
                  <c:v>16.370370370370001</c:v>
                </c:pt>
                <c:pt idx="8">
                  <c:v>16.851851851852</c:v>
                </c:pt>
                <c:pt idx="9">
                  <c:v>17.333333333333002</c:v>
                </c:pt>
                <c:pt idx="10">
                  <c:v>17.814814814814998</c:v>
                </c:pt>
                <c:pt idx="11">
                  <c:v>18.296296296296003</c:v>
                </c:pt>
                <c:pt idx="12">
                  <c:v>18.777777777777999</c:v>
                </c:pt>
                <c:pt idx="13">
                  <c:v>19.259259259259</c:v>
                </c:pt>
                <c:pt idx="14">
                  <c:v>19.740740740741</c:v>
                </c:pt>
                <c:pt idx="15">
                  <c:v>20.222222222222001</c:v>
                </c:pt>
                <c:pt idx="16">
                  <c:v>20.703703703703997</c:v>
                </c:pt>
                <c:pt idx="17">
                  <c:v>21.185185185185002</c:v>
                </c:pt>
                <c:pt idx="18">
                  <c:v>21.666666666666998</c:v>
                </c:pt>
                <c:pt idx="19">
                  <c:v>22.148148148148</c:v>
                </c:pt>
                <c:pt idx="20">
                  <c:v>22.629629629630003</c:v>
                </c:pt>
                <c:pt idx="21">
                  <c:v>23.111111111111001</c:v>
                </c:pt>
                <c:pt idx="22">
                  <c:v>23.592592592593</c:v>
                </c:pt>
                <c:pt idx="23">
                  <c:v>24.074074074074002</c:v>
                </c:pt>
                <c:pt idx="24">
                  <c:v>24.555555555556001</c:v>
                </c:pt>
                <c:pt idx="25">
                  <c:v>25.037037037036999</c:v>
                </c:pt>
                <c:pt idx="26">
                  <c:v>25.518518518519002</c:v>
                </c:pt>
                <c:pt idx="27">
                  <c:v>26</c:v>
                </c:pt>
                <c:pt idx="28">
                  <c:v>26.428571428571001</c:v>
                </c:pt>
                <c:pt idx="29">
                  <c:v>26.908163265306001</c:v>
                </c:pt>
                <c:pt idx="30">
                  <c:v>27.387755102041002</c:v>
                </c:pt>
                <c:pt idx="31">
                  <c:v>27.867346938776002</c:v>
                </c:pt>
                <c:pt idx="32">
                  <c:v>28.346938775509997</c:v>
                </c:pt>
                <c:pt idx="33">
                  <c:v>28.826530612244998</c:v>
                </c:pt>
                <c:pt idx="34">
                  <c:v>29.306122448979998</c:v>
                </c:pt>
                <c:pt idx="35">
                  <c:v>29.785714285714</c:v>
                </c:pt>
                <c:pt idx="36">
                  <c:v>30.265306122449001</c:v>
                </c:pt>
                <c:pt idx="37">
                  <c:v>30.744897959183998</c:v>
                </c:pt>
                <c:pt idx="38">
                  <c:v>31.224489795918</c:v>
                </c:pt>
                <c:pt idx="39">
                  <c:v>31.704081632653001</c:v>
                </c:pt>
                <c:pt idx="40">
                  <c:v>32.183673469387998</c:v>
                </c:pt>
                <c:pt idx="41">
                  <c:v>32.663265306122</c:v>
                </c:pt>
                <c:pt idx="42">
                  <c:v>33.142857142856997</c:v>
                </c:pt>
                <c:pt idx="43">
                  <c:v>33.622448979592001</c:v>
                </c:pt>
                <c:pt idx="44">
                  <c:v>34.102040816326998</c:v>
                </c:pt>
                <c:pt idx="45">
                  <c:v>34.581632653061</c:v>
                </c:pt>
                <c:pt idx="46">
                  <c:v>35.061224489795997</c:v>
                </c:pt>
                <c:pt idx="47">
                  <c:v>35.540816326531001</c:v>
                </c:pt>
                <c:pt idx="48">
                  <c:v>36.020408163264996</c:v>
                </c:pt>
                <c:pt idx="49">
                  <c:v>36.5</c:v>
                </c:pt>
                <c:pt idx="50">
                  <c:v>36.979591836735004</c:v>
                </c:pt>
                <c:pt idx="51">
                  <c:v>37.459183673468999</c:v>
                </c:pt>
                <c:pt idx="52">
                  <c:v>37.938775510204003</c:v>
                </c:pt>
                <c:pt idx="53">
                  <c:v>38.418367346939</c:v>
                </c:pt>
                <c:pt idx="54">
                  <c:v>38.897959183672995</c:v>
                </c:pt>
                <c:pt idx="55">
                  <c:v>39.377551020407999</c:v>
                </c:pt>
                <c:pt idx="56">
                  <c:v>39.857142857142996</c:v>
                </c:pt>
                <c:pt idx="57">
                  <c:v>40.336734693878</c:v>
                </c:pt>
                <c:pt idx="58">
                  <c:v>40.816326530612002</c:v>
                </c:pt>
                <c:pt idx="59">
                  <c:v>41.295918367346999</c:v>
                </c:pt>
                <c:pt idx="60">
                  <c:v>41.775510204082003</c:v>
                </c:pt>
                <c:pt idx="61">
                  <c:v>42.255102040815999</c:v>
                </c:pt>
                <c:pt idx="62">
                  <c:v>42.734693877551003</c:v>
                </c:pt>
                <c:pt idx="63">
                  <c:v>43.214285714286007</c:v>
                </c:pt>
                <c:pt idx="64">
                  <c:v>43.693877551019995</c:v>
                </c:pt>
                <c:pt idx="65">
                  <c:v>44.173469387754999</c:v>
                </c:pt>
                <c:pt idx="66">
                  <c:v>44.653061224489996</c:v>
                </c:pt>
                <c:pt idx="67">
                  <c:v>45.132653061223998</c:v>
                </c:pt>
                <c:pt idx="68">
                  <c:v>45.612244897959002</c:v>
                </c:pt>
                <c:pt idx="69">
                  <c:v>46.091836734693999</c:v>
                </c:pt>
                <c:pt idx="70">
                  <c:v>46.571428571429003</c:v>
                </c:pt>
                <c:pt idx="71">
                  <c:v>47.051020408163005</c:v>
                </c:pt>
                <c:pt idx="72">
                  <c:v>47.530612244898002</c:v>
                </c:pt>
                <c:pt idx="73">
                  <c:v>48.010204081633006</c:v>
                </c:pt>
                <c:pt idx="74">
                  <c:v>48.489795918366994</c:v>
                </c:pt>
                <c:pt idx="75">
                  <c:v>48.969387755101998</c:v>
                </c:pt>
                <c:pt idx="76">
                  <c:v>49.448979591836995</c:v>
                </c:pt>
                <c:pt idx="77">
                  <c:v>49.928571428570997</c:v>
                </c:pt>
                <c:pt idx="78">
                  <c:v>50.408163265306001</c:v>
                </c:pt>
                <c:pt idx="79">
                  <c:v>50.887755102040998</c:v>
                </c:pt>
                <c:pt idx="80">
                  <c:v>51.367346938776002</c:v>
                </c:pt>
                <c:pt idx="81">
                  <c:v>51.846938775510004</c:v>
                </c:pt>
                <c:pt idx="82">
                  <c:v>52.326530612245001</c:v>
                </c:pt>
                <c:pt idx="83">
                  <c:v>52.806122448980005</c:v>
                </c:pt>
                <c:pt idx="84">
                  <c:v>53.285714285713993</c:v>
                </c:pt>
                <c:pt idx="85">
                  <c:v>53.765306122448997</c:v>
                </c:pt>
                <c:pt idx="86">
                  <c:v>54.244897959184001</c:v>
                </c:pt>
                <c:pt idx="87">
                  <c:v>54.724489795917997</c:v>
                </c:pt>
                <c:pt idx="88">
                  <c:v>55.204081632653001</c:v>
                </c:pt>
                <c:pt idx="89">
                  <c:v>55.683673469387998</c:v>
                </c:pt>
                <c:pt idx="90">
                  <c:v>56.163265306122</c:v>
                </c:pt>
                <c:pt idx="91">
                  <c:v>56.642857142857004</c:v>
                </c:pt>
                <c:pt idx="92">
                  <c:v>57.122448979592001</c:v>
                </c:pt>
                <c:pt idx="93">
                  <c:v>57.602040816327005</c:v>
                </c:pt>
                <c:pt idx="94">
                  <c:v>58.081632653061</c:v>
                </c:pt>
                <c:pt idx="95">
                  <c:v>58.561224489795997</c:v>
                </c:pt>
                <c:pt idx="96">
                  <c:v>59.040816326531001</c:v>
                </c:pt>
                <c:pt idx="97">
                  <c:v>59.520408163264996</c:v>
                </c:pt>
                <c:pt idx="98">
                  <c:v>60</c:v>
                </c:pt>
              </c:numCache>
            </c:numRef>
          </c:xVal>
          <c:yVal>
            <c:numRef>
              <c:f>'IP3'!$V$5:$V$103</c:f>
              <c:numCache>
                <c:formatCode>General</c:formatCode>
                <c:ptCount val="99"/>
                <c:pt idx="0">
                  <c:v>-43.639113999999999</c:v>
                </c:pt>
                <c:pt idx="1">
                  <c:v>-29.061508</c:v>
                </c:pt>
                <c:pt idx="2">
                  <c:v>-10.748815</c:v>
                </c:pt>
                <c:pt idx="3">
                  <c:v>-1.0867983000000001</c:v>
                </c:pt>
                <c:pt idx="4">
                  <c:v>5.8876710000000001</c:v>
                </c:pt>
                <c:pt idx="5">
                  <c:v>11.09172</c:v>
                </c:pt>
                <c:pt idx="6">
                  <c:v>12.445562000000001</c:v>
                </c:pt>
                <c:pt idx="7">
                  <c:v>15.165865999999999</c:v>
                </c:pt>
                <c:pt idx="8">
                  <c:v>16.277519000000002</c:v>
                </c:pt>
                <c:pt idx="9">
                  <c:v>16.461932999999998</c:v>
                </c:pt>
                <c:pt idx="10">
                  <c:v>14.906173000000001</c:v>
                </c:pt>
                <c:pt idx="11">
                  <c:v>13.369916</c:v>
                </c:pt>
                <c:pt idx="12">
                  <c:v>12.231309</c:v>
                </c:pt>
                <c:pt idx="13">
                  <c:v>11.917946000000001</c:v>
                </c:pt>
                <c:pt idx="14">
                  <c:v>12.410178</c:v>
                </c:pt>
                <c:pt idx="15">
                  <c:v>13.382332999999999</c:v>
                </c:pt>
                <c:pt idx="16">
                  <c:v>13.713144</c:v>
                </c:pt>
                <c:pt idx="17">
                  <c:v>14.150916</c:v>
                </c:pt>
                <c:pt idx="18">
                  <c:v>14.480866000000001</c:v>
                </c:pt>
                <c:pt idx="19">
                  <c:v>15.066782999999999</c:v>
                </c:pt>
                <c:pt idx="20">
                  <c:v>15.093935999999999</c:v>
                </c:pt>
                <c:pt idx="21">
                  <c:v>14.958104000000001</c:v>
                </c:pt>
                <c:pt idx="22">
                  <c:v>15.784321</c:v>
                </c:pt>
                <c:pt idx="23">
                  <c:v>16.736115999999999</c:v>
                </c:pt>
                <c:pt idx="24">
                  <c:v>17.660551000000002</c:v>
                </c:pt>
                <c:pt idx="25">
                  <c:v>17.032675000000001</c:v>
                </c:pt>
                <c:pt idx="26">
                  <c:v>17.939181999999999</c:v>
                </c:pt>
                <c:pt idx="27">
                  <c:v>18.814710999999999</c:v>
                </c:pt>
                <c:pt idx="28">
                  <c:v>20.686724000000002</c:v>
                </c:pt>
                <c:pt idx="29">
                  <c:v>20.300906999999999</c:v>
                </c:pt>
                <c:pt idx="30">
                  <c:v>19.082084999999999</c:v>
                </c:pt>
                <c:pt idx="31">
                  <c:v>19.116219999999998</c:v>
                </c:pt>
                <c:pt idx="32">
                  <c:v>18.576533999999999</c:v>
                </c:pt>
                <c:pt idx="33">
                  <c:v>19.652128000000001</c:v>
                </c:pt>
                <c:pt idx="34">
                  <c:v>19.027853</c:v>
                </c:pt>
                <c:pt idx="35">
                  <c:v>21.481831</c:v>
                </c:pt>
                <c:pt idx="36">
                  <c:v>20.929348000000001</c:v>
                </c:pt>
                <c:pt idx="37">
                  <c:v>20.597816000000002</c:v>
                </c:pt>
                <c:pt idx="38">
                  <c:v>18.659489000000001</c:v>
                </c:pt>
                <c:pt idx="39">
                  <c:v>18.223891999999999</c:v>
                </c:pt>
                <c:pt idx="40">
                  <c:v>17.696650999999999</c:v>
                </c:pt>
                <c:pt idx="41">
                  <c:v>16.993395</c:v>
                </c:pt>
                <c:pt idx="42">
                  <c:v>16.715831999999999</c:v>
                </c:pt>
                <c:pt idx="43">
                  <c:v>17.927555000000002</c:v>
                </c:pt>
                <c:pt idx="44">
                  <c:v>18.235685</c:v>
                </c:pt>
                <c:pt idx="45">
                  <c:v>18.044810999999999</c:v>
                </c:pt>
                <c:pt idx="46">
                  <c:v>16.823398999999998</c:v>
                </c:pt>
                <c:pt idx="47">
                  <c:v>18.808831999999999</c:v>
                </c:pt>
                <c:pt idx="48">
                  <c:v>19.574797</c:v>
                </c:pt>
                <c:pt idx="49">
                  <c:v>20.473427000000001</c:v>
                </c:pt>
                <c:pt idx="50">
                  <c:v>19.466639000000001</c:v>
                </c:pt>
                <c:pt idx="51">
                  <c:v>20.007142999999999</c:v>
                </c:pt>
                <c:pt idx="52">
                  <c:v>18.741099999999999</c:v>
                </c:pt>
                <c:pt idx="53">
                  <c:v>16.924976000000001</c:v>
                </c:pt>
                <c:pt idx="54">
                  <c:v>15.974265000000001</c:v>
                </c:pt>
                <c:pt idx="55">
                  <c:v>16.614139999999999</c:v>
                </c:pt>
                <c:pt idx="56">
                  <c:v>16.251823000000002</c:v>
                </c:pt>
                <c:pt idx="57">
                  <c:v>16.386658000000001</c:v>
                </c:pt>
                <c:pt idx="58">
                  <c:v>15.739537</c:v>
                </c:pt>
                <c:pt idx="59">
                  <c:v>15.862143</c:v>
                </c:pt>
                <c:pt idx="60">
                  <c:v>14.122572</c:v>
                </c:pt>
                <c:pt idx="61">
                  <c:v>12.508876000000001</c:v>
                </c:pt>
                <c:pt idx="62">
                  <c:v>13.0482</c:v>
                </c:pt>
                <c:pt idx="63">
                  <c:v>14.194435</c:v>
                </c:pt>
                <c:pt idx="64">
                  <c:v>15.898574999999999</c:v>
                </c:pt>
                <c:pt idx="65">
                  <c:v>15.521098</c:v>
                </c:pt>
                <c:pt idx="66">
                  <c:v>14.183579999999999</c:v>
                </c:pt>
                <c:pt idx="67">
                  <c:v>12.736027</c:v>
                </c:pt>
                <c:pt idx="68">
                  <c:v>11.421723</c:v>
                </c:pt>
                <c:pt idx="69">
                  <c:v>11.1859</c:v>
                </c:pt>
                <c:pt idx="70">
                  <c:v>10.567292</c:v>
                </c:pt>
                <c:pt idx="71">
                  <c:v>10.407812</c:v>
                </c:pt>
                <c:pt idx="72">
                  <c:v>9.0770987999999999</c:v>
                </c:pt>
                <c:pt idx="73">
                  <c:v>9.0744647999999994</c:v>
                </c:pt>
                <c:pt idx="74">
                  <c:v>7.4831976999999998</c:v>
                </c:pt>
                <c:pt idx="75">
                  <c:v>6.1105833000000001</c:v>
                </c:pt>
                <c:pt idx="76">
                  <c:v>2.3739777000000002</c:v>
                </c:pt>
                <c:pt idx="77">
                  <c:v>-1.4891989000000001</c:v>
                </c:pt>
                <c:pt idx="78">
                  <c:v>-10.762444</c:v>
                </c:pt>
                <c:pt idx="79">
                  <c:v>-19.238913</c:v>
                </c:pt>
                <c:pt idx="80">
                  <c:v>-25.664911</c:v>
                </c:pt>
                <c:pt idx="81">
                  <c:v>-27.482109000000001</c:v>
                </c:pt>
                <c:pt idx="82">
                  <c:v>-29.821594000000001</c:v>
                </c:pt>
                <c:pt idx="83">
                  <c:v>-42.211486999999998</c:v>
                </c:pt>
                <c:pt idx="84">
                  <c:v>-56.81794</c:v>
                </c:pt>
                <c:pt idx="85">
                  <c:v>-72.908896999999996</c:v>
                </c:pt>
                <c:pt idx="86">
                  <c:v>-78.666122000000001</c:v>
                </c:pt>
                <c:pt idx="87">
                  <c:v>-82.653121999999996</c:v>
                </c:pt>
                <c:pt idx="88">
                  <c:v>-81.506889000000001</c:v>
                </c:pt>
                <c:pt idx="89">
                  <c:v>-82.241844</c:v>
                </c:pt>
                <c:pt idx="90">
                  <c:v>-79.399918</c:v>
                </c:pt>
                <c:pt idx="91">
                  <c:v>-81.972046000000006</c:v>
                </c:pt>
                <c:pt idx="92">
                  <c:v>-86.297134</c:v>
                </c:pt>
                <c:pt idx="93">
                  <c:v>-89.412391999999997</c:v>
                </c:pt>
                <c:pt idx="94">
                  <c:v>-95.989707999999993</c:v>
                </c:pt>
                <c:pt idx="95">
                  <c:v>-68.491225999999997</c:v>
                </c:pt>
                <c:pt idx="96">
                  <c:v>-69.229293999999996</c:v>
                </c:pt>
                <c:pt idx="97">
                  <c:v>-40.764007999999997</c:v>
                </c:pt>
                <c:pt idx="98">
                  <c:v>-43.267105000000001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484-40DC-AADD-4520365F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4640"/>
        <c:axId val="66866560"/>
      </c:scatterChart>
      <c:valAx>
        <c:axId val="66864640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6866560"/>
        <c:crosses val="autoZero"/>
        <c:crossBetween val="midCat"/>
        <c:majorUnit val="3"/>
      </c:valAx>
      <c:valAx>
        <c:axId val="6686656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686464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1406220500054366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18.333333333333002</c:v>
                </c:pt>
                <c:pt idx="2">
                  <c:v>18.666666666666998</c:v>
                </c:pt>
                <c:pt idx="3">
                  <c:v>19</c:v>
                </c:pt>
                <c:pt idx="4">
                  <c:v>19.333333333333002</c:v>
                </c:pt>
                <c:pt idx="5">
                  <c:v>19.666666666666998</c:v>
                </c:pt>
                <c:pt idx="6">
                  <c:v>20</c:v>
                </c:pt>
                <c:pt idx="7">
                  <c:v>20.333333333333002</c:v>
                </c:pt>
                <c:pt idx="8">
                  <c:v>20.666666666666998</c:v>
                </c:pt>
                <c:pt idx="9">
                  <c:v>21</c:v>
                </c:pt>
                <c:pt idx="10">
                  <c:v>21.333333333333002</c:v>
                </c:pt>
                <c:pt idx="11">
                  <c:v>21.666666666666998</c:v>
                </c:pt>
                <c:pt idx="12">
                  <c:v>22</c:v>
                </c:pt>
                <c:pt idx="13">
                  <c:v>22.333333333333002</c:v>
                </c:pt>
                <c:pt idx="14">
                  <c:v>22.666666666666998</c:v>
                </c:pt>
                <c:pt idx="15">
                  <c:v>23</c:v>
                </c:pt>
                <c:pt idx="16">
                  <c:v>23.333333333333002</c:v>
                </c:pt>
                <c:pt idx="17">
                  <c:v>23.666666666666998</c:v>
                </c:pt>
                <c:pt idx="18">
                  <c:v>24</c:v>
                </c:pt>
                <c:pt idx="19">
                  <c:v>24.333333333333002</c:v>
                </c:pt>
                <c:pt idx="20">
                  <c:v>24.666666666666998</c:v>
                </c:pt>
                <c:pt idx="21">
                  <c:v>25</c:v>
                </c:pt>
                <c:pt idx="22">
                  <c:v>25.333333333333002</c:v>
                </c:pt>
                <c:pt idx="23">
                  <c:v>25.666666666666998</c:v>
                </c:pt>
                <c:pt idx="24">
                  <c:v>26</c:v>
                </c:pt>
                <c:pt idx="25">
                  <c:v>26.163265306122003</c:v>
                </c:pt>
                <c:pt idx="26">
                  <c:v>26.489795918367001</c:v>
                </c:pt>
                <c:pt idx="27">
                  <c:v>26.816326530611999</c:v>
                </c:pt>
                <c:pt idx="28">
                  <c:v>27.142857142856997</c:v>
                </c:pt>
                <c:pt idx="29">
                  <c:v>27.469387755102002</c:v>
                </c:pt>
                <c:pt idx="30">
                  <c:v>27.795918367346999</c:v>
                </c:pt>
                <c:pt idx="31">
                  <c:v>28.122448979592001</c:v>
                </c:pt>
                <c:pt idx="32">
                  <c:v>28.448979591837002</c:v>
                </c:pt>
                <c:pt idx="33">
                  <c:v>28.775510204082</c:v>
                </c:pt>
                <c:pt idx="34">
                  <c:v>29.102040816327001</c:v>
                </c:pt>
                <c:pt idx="35">
                  <c:v>29.428571428571001</c:v>
                </c:pt>
                <c:pt idx="36">
                  <c:v>29.755102040816002</c:v>
                </c:pt>
                <c:pt idx="37">
                  <c:v>30.081632653061</c:v>
                </c:pt>
                <c:pt idx="38">
                  <c:v>30.408163265306001</c:v>
                </c:pt>
                <c:pt idx="39">
                  <c:v>30.734693877550999</c:v>
                </c:pt>
                <c:pt idx="40">
                  <c:v>31.061224489796</c:v>
                </c:pt>
                <c:pt idx="41">
                  <c:v>31.387755102041002</c:v>
                </c:pt>
                <c:pt idx="42">
                  <c:v>31.714285714286</c:v>
                </c:pt>
                <c:pt idx="43">
                  <c:v>32.040816326531001</c:v>
                </c:pt>
                <c:pt idx="44">
                  <c:v>32.367346938776002</c:v>
                </c:pt>
                <c:pt idx="45">
                  <c:v>32.693877551020002</c:v>
                </c:pt>
                <c:pt idx="46">
                  <c:v>33.020408163264996</c:v>
                </c:pt>
                <c:pt idx="47">
                  <c:v>33.346938775509997</c:v>
                </c:pt>
                <c:pt idx="48">
                  <c:v>33.673469387754999</c:v>
                </c:pt>
                <c:pt idx="49">
                  <c:v>34</c:v>
                </c:pt>
                <c:pt idx="50">
                  <c:v>34.326530612245001</c:v>
                </c:pt>
                <c:pt idx="51">
                  <c:v>34.653061224489996</c:v>
                </c:pt>
                <c:pt idx="52">
                  <c:v>34.979591836735004</c:v>
                </c:pt>
                <c:pt idx="53">
                  <c:v>35.306122448980005</c:v>
                </c:pt>
                <c:pt idx="54">
                  <c:v>35.632653061223998</c:v>
                </c:pt>
                <c:pt idx="55">
                  <c:v>35.959183673468999</c:v>
                </c:pt>
                <c:pt idx="56">
                  <c:v>36.285714285713993</c:v>
                </c:pt>
                <c:pt idx="57">
                  <c:v>36.612244897959002</c:v>
                </c:pt>
                <c:pt idx="58">
                  <c:v>36.938775510204003</c:v>
                </c:pt>
                <c:pt idx="59">
                  <c:v>37.265306122448997</c:v>
                </c:pt>
                <c:pt idx="60">
                  <c:v>37.591836734693999</c:v>
                </c:pt>
                <c:pt idx="61">
                  <c:v>37.918367346939</c:v>
                </c:pt>
                <c:pt idx="62">
                  <c:v>38.244897959184001</c:v>
                </c:pt>
                <c:pt idx="63">
                  <c:v>38.571428571429003</c:v>
                </c:pt>
                <c:pt idx="64">
                  <c:v>38.897959183672995</c:v>
                </c:pt>
                <c:pt idx="65">
                  <c:v>39.224489795917997</c:v>
                </c:pt>
                <c:pt idx="66">
                  <c:v>39.551020408163005</c:v>
                </c:pt>
                <c:pt idx="67">
                  <c:v>39.877551020407999</c:v>
                </c:pt>
                <c:pt idx="68">
                  <c:v>40.204081632653001</c:v>
                </c:pt>
                <c:pt idx="69">
                  <c:v>40.530612244898002</c:v>
                </c:pt>
                <c:pt idx="70">
                  <c:v>40.857142857142996</c:v>
                </c:pt>
                <c:pt idx="71">
                  <c:v>41.183673469387998</c:v>
                </c:pt>
                <c:pt idx="72">
                  <c:v>41.510204081633006</c:v>
                </c:pt>
                <c:pt idx="73">
                  <c:v>41.836734693878</c:v>
                </c:pt>
                <c:pt idx="74">
                  <c:v>42.163265306122</c:v>
                </c:pt>
                <c:pt idx="75">
                  <c:v>42.489795918366994</c:v>
                </c:pt>
                <c:pt idx="76">
                  <c:v>42.816326530612002</c:v>
                </c:pt>
                <c:pt idx="77">
                  <c:v>43.142857142857004</c:v>
                </c:pt>
                <c:pt idx="78">
                  <c:v>43.469387755101998</c:v>
                </c:pt>
                <c:pt idx="79">
                  <c:v>43.795918367346999</c:v>
                </c:pt>
                <c:pt idx="80">
                  <c:v>44.122448979592001</c:v>
                </c:pt>
                <c:pt idx="81">
                  <c:v>44.448979591836995</c:v>
                </c:pt>
                <c:pt idx="82">
                  <c:v>44.775510204082003</c:v>
                </c:pt>
                <c:pt idx="83">
                  <c:v>45.102040816327005</c:v>
                </c:pt>
                <c:pt idx="84">
                  <c:v>45.428571428570997</c:v>
                </c:pt>
                <c:pt idx="85">
                  <c:v>45.755102040815999</c:v>
                </c:pt>
                <c:pt idx="86">
                  <c:v>46.081632653061</c:v>
                </c:pt>
                <c:pt idx="87">
                  <c:v>46.408163265306001</c:v>
                </c:pt>
                <c:pt idx="88">
                  <c:v>46.734693877551003</c:v>
                </c:pt>
                <c:pt idx="89">
                  <c:v>47.061224489795997</c:v>
                </c:pt>
                <c:pt idx="90">
                  <c:v>47.387755102040998</c:v>
                </c:pt>
                <c:pt idx="91">
                  <c:v>47.714285714286007</c:v>
                </c:pt>
                <c:pt idx="92">
                  <c:v>48.040816326531001</c:v>
                </c:pt>
                <c:pt idx="93">
                  <c:v>48.367346938776002</c:v>
                </c:pt>
                <c:pt idx="94">
                  <c:v>48.693877551019995</c:v>
                </c:pt>
                <c:pt idx="95">
                  <c:v>49.020408163264996</c:v>
                </c:pt>
                <c:pt idx="96">
                  <c:v>49.346938775510004</c:v>
                </c:pt>
                <c:pt idx="97">
                  <c:v>49.673469387754999</c:v>
                </c:pt>
                <c:pt idx="98">
                  <c:v>50</c:v>
                </c:pt>
              </c:numCache>
            </c:numRef>
          </c:xVal>
          <c:yVal>
            <c:numRef>
              <c:f>'2Ix1L'!$G$5:$G$103</c:f>
              <c:numCache>
                <c:formatCode>General</c:formatCode>
                <c:ptCount val="99"/>
                <c:pt idx="0">
                  <c:v>-61.458218000000002</c:v>
                </c:pt>
                <c:pt idx="1">
                  <c:v>-61.313831</c:v>
                </c:pt>
                <c:pt idx="2">
                  <c:v>-61.637821000000002</c:v>
                </c:pt>
                <c:pt idx="3">
                  <c:v>-62.534087999999997</c:v>
                </c:pt>
                <c:pt idx="4">
                  <c:v>-64.758555999999999</c:v>
                </c:pt>
                <c:pt idx="5">
                  <c:v>-66.299908000000002</c:v>
                </c:pt>
                <c:pt idx="6">
                  <c:v>-68.138522999999992</c:v>
                </c:pt>
                <c:pt idx="7">
                  <c:v>-68.838963000000007</c:v>
                </c:pt>
                <c:pt idx="8">
                  <c:v>-69.223624999999998</c:v>
                </c:pt>
                <c:pt idx="9">
                  <c:v>-67.949554000000006</c:v>
                </c:pt>
                <c:pt idx="10">
                  <c:v>-64.691040000000001</c:v>
                </c:pt>
                <c:pt idx="11">
                  <c:v>-66.874690999999999</c:v>
                </c:pt>
                <c:pt idx="12">
                  <c:v>-70.395927</c:v>
                </c:pt>
                <c:pt idx="13">
                  <c:v>-73.488906999999998</c:v>
                </c:pt>
                <c:pt idx="14">
                  <c:v>-71.157188000000005</c:v>
                </c:pt>
                <c:pt idx="15">
                  <c:v>-68.88531900000001</c:v>
                </c:pt>
                <c:pt idx="16">
                  <c:v>-69.539490000000001</c:v>
                </c:pt>
                <c:pt idx="17">
                  <c:v>-72.97654</c:v>
                </c:pt>
                <c:pt idx="18">
                  <c:v>-79.005806000000007</c:v>
                </c:pt>
                <c:pt idx="19">
                  <c:v>-85.819907999999998</c:v>
                </c:pt>
                <c:pt idx="20">
                  <c:v>-93.042641000000003</c:v>
                </c:pt>
                <c:pt idx="21">
                  <c:v>-90.899895000000001</c:v>
                </c:pt>
                <c:pt idx="22">
                  <c:v>-88.563545000000005</c:v>
                </c:pt>
                <c:pt idx="23">
                  <c:v>-82.875725000000003</c:v>
                </c:pt>
                <c:pt idx="24">
                  <c:v>-83.538505999999998</c:v>
                </c:pt>
                <c:pt idx="25">
                  <c:v>-83</c:v>
                </c:pt>
                <c:pt idx="26">
                  <c:v>-81</c:v>
                </c:pt>
                <c:pt idx="27">
                  <c:v>-79</c:v>
                </c:pt>
                <c:pt idx="28">
                  <c:v>-77</c:v>
                </c:pt>
                <c:pt idx="29">
                  <c:v>-77.214461999999997</c:v>
                </c:pt>
                <c:pt idx="30">
                  <c:v>-75.042938000000007</c:v>
                </c:pt>
                <c:pt idx="31">
                  <c:v>-75.026047000000005</c:v>
                </c:pt>
                <c:pt idx="32">
                  <c:v>-75.828086999999996</c:v>
                </c:pt>
                <c:pt idx="33">
                  <c:v>-75.235839999999996</c:v>
                </c:pt>
                <c:pt idx="34">
                  <c:v>-75.371277000000006</c:v>
                </c:pt>
                <c:pt idx="35">
                  <c:v>-75.787209000000004</c:v>
                </c:pt>
                <c:pt idx="36">
                  <c:v>-76.065253999999996</c:v>
                </c:pt>
                <c:pt idx="37">
                  <c:v>-76.865074000000007</c:v>
                </c:pt>
                <c:pt idx="38">
                  <c:v>-76.571976000000006</c:v>
                </c:pt>
                <c:pt idx="39">
                  <c:v>-78.112198000000006</c:v>
                </c:pt>
                <c:pt idx="40">
                  <c:v>-80.467292999999998</c:v>
                </c:pt>
                <c:pt idx="41">
                  <c:v>-81.890747000000005</c:v>
                </c:pt>
                <c:pt idx="42">
                  <c:v>-79.121917999999994</c:v>
                </c:pt>
                <c:pt idx="43">
                  <c:v>-75.962958999999998</c:v>
                </c:pt>
                <c:pt idx="44">
                  <c:v>-73.507262999999995</c:v>
                </c:pt>
                <c:pt idx="45">
                  <c:v>-73.345200000000006</c:v>
                </c:pt>
                <c:pt idx="46">
                  <c:v>-69.667320000000004</c:v>
                </c:pt>
                <c:pt idx="47">
                  <c:v>-68.525806000000003</c:v>
                </c:pt>
                <c:pt idx="48">
                  <c:v>-65.235457999999994</c:v>
                </c:pt>
                <c:pt idx="49">
                  <c:v>-64.216678999999999</c:v>
                </c:pt>
                <c:pt idx="50">
                  <c:v>-64.209332000000003</c:v>
                </c:pt>
                <c:pt idx="51">
                  <c:v>-68.077567999999999</c:v>
                </c:pt>
                <c:pt idx="52">
                  <c:v>-70.189376999999993</c:v>
                </c:pt>
                <c:pt idx="53">
                  <c:v>-69.263519000000002</c:v>
                </c:pt>
                <c:pt idx="54">
                  <c:v>-67.049156000000011</c:v>
                </c:pt>
                <c:pt idx="55">
                  <c:v>-65.118340000000003</c:v>
                </c:pt>
                <c:pt idx="56">
                  <c:v>-65.406303000000008</c:v>
                </c:pt>
                <c:pt idx="57">
                  <c:v>-67.900349000000006</c:v>
                </c:pt>
                <c:pt idx="58">
                  <c:v>-72.844513000000006</c:v>
                </c:pt>
                <c:pt idx="59">
                  <c:v>-74.012955000000005</c:v>
                </c:pt>
                <c:pt idx="60">
                  <c:v>-73.291656000000003</c:v>
                </c:pt>
                <c:pt idx="61">
                  <c:v>-70.247459000000006</c:v>
                </c:pt>
                <c:pt idx="62">
                  <c:v>-70.679107999999999</c:v>
                </c:pt>
                <c:pt idx="63">
                  <c:v>-72.006103999999993</c:v>
                </c:pt>
                <c:pt idx="64">
                  <c:v>-72.483269000000007</c:v>
                </c:pt>
                <c:pt idx="65">
                  <c:v>-74.302291999999994</c:v>
                </c:pt>
                <c:pt idx="66">
                  <c:v>-73.058684999999997</c:v>
                </c:pt>
                <c:pt idx="67">
                  <c:v>-73.626868999999999</c:v>
                </c:pt>
                <c:pt idx="68">
                  <c:v>-71.790351999999999</c:v>
                </c:pt>
                <c:pt idx="69">
                  <c:v>-70.369156000000004</c:v>
                </c:pt>
                <c:pt idx="70">
                  <c:v>-70.263724999999994</c:v>
                </c:pt>
                <c:pt idx="71">
                  <c:v>-72.442841000000001</c:v>
                </c:pt>
                <c:pt idx="72">
                  <c:v>-72.879256999999996</c:v>
                </c:pt>
                <c:pt idx="73">
                  <c:v>-71.317252999999994</c:v>
                </c:pt>
                <c:pt idx="74">
                  <c:v>-67.607158999999996</c:v>
                </c:pt>
                <c:pt idx="75">
                  <c:v>-67.064528999999993</c:v>
                </c:pt>
                <c:pt idx="76">
                  <c:v>-66.300701000000004</c:v>
                </c:pt>
                <c:pt idx="77">
                  <c:v>-64.879458999999997</c:v>
                </c:pt>
                <c:pt idx="78">
                  <c:v>-63.053417000000003</c:v>
                </c:pt>
                <c:pt idx="79">
                  <c:v>-62.267234999999999</c:v>
                </c:pt>
                <c:pt idx="80">
                  <c:v>-62.045558999999997</c:v>
                </c:pt>
                <c:pt idx="81">
                  <c:v>-61.583236999999997</c:v>
                </c:pt>
                <c:pt idx="82">
                  <c:v>-61.798264000000003</c:v>
                </c:pt>
                <c:pt idx="83">
                  <c:v>-62.956726000000003</c:v>
                </c:pt>
                <c:pt idx="84">
                  <c:v>-64.659973000000008</c:v>
                </c:pt>
                <c:pt idx="85">
                  <c:v>-67.137366999999998</c:v>
                </c:pt>
                <c:pt idx="86">
                  <c:v>-67.564673999999997</c:v>
                </c:pt>
                <c:pt idx="87">
                  <c:v>-69.984970000000004</c:v>
                </c:pt>
                <c:pt idx="88">
                  <c:v>-69.135422000000005</c:v>
                </c:pt>
                <c:pt idx="89">
                  <c:v>-67.976073999999997</c:v>
                </c:pt>
                <c:pt idx="90">
                  <c:v>-63.864089999999997</c:v>
                </c:pt>
                <c:pt idx="91">
                  <c:v>-61.371409999999997</c:v>
                </c:pt>
                <c:pt idx="92">
                  <c:v>-60.697037000000002</c:v>
                </c:pt>
                <c:pt idx="93">
                  <c:v>-60.275928</c:v>
                </c:pt>
                <c:pt idx="94">
                  <c:v>-61.240558999999998</c:v>
                </c:pt>
                <c:pt idx="95">
                  <c:v>-61.016727000000003</c:v>
                </c:pt>
                <c:pt idx="96">
                  <c:v>-60.346600000000002</c:v>
                </c:pt>
                <c:pt idx="97">
                  <c:v>-58.400742000000001</c:v>
                </c:pt>
                <c:pt idx="98">
                  <c:v>-57.318660999999999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EF-46D0-AEB8-8E6D3D9E1D9A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18.333333333333002</c:v>
                </c:pt>
                <c:pt idx="2">
                  <c:v>18.666666666666998</c:v>
                </c:pt>
                <c:pt idx="3">
                  <c:v>19</c:v>
                </c:pt>
                <c:pt idx="4">
                  <c:v>19.333333333333002</c:v>
                </c:pt>
                <c:pt idx="5">
                  <c:v>19.666666666666998</c:v>
                </c:pt>
                <c:pt idx="6">
                  <c:v>20</c:v>
                </c:pt>
                <c:pt idx="7">
                  <c:v>20.333333333333002</c:v>
                </c:pt>
                <c:pt idx="8">
                  <c:v>20.666666666666998</c:v>
                </c:pt>
                <c:pt idx="9">
                  <c:v>21</c:v>
                </c:pt>
                <c:pt idx="10">
                  <c:v>21.333333333333002</c:v>
                </c:pt>
                <c:pt idx="11">
                  <c:v>21.666666666666998</c:v>
                </c:pt>
                <c:pt idx="12">
                  <c:v>22</c:v>
                </c:pt>
                <c:pt idx="13">
                  <c:v>22.333333333333002</c:v>
                </c:pt>
                <c:pt idx="14">
                  <c:v>22.666666666666998</c:v>
                </c:pt>
                <c:pt idx="15">
                  <c:v>23</c:v>
                </c:pt>
                <c:pt idx="16">
                  <c:v>23.333333333333002</c:v>
                </c:pt>
                <c:pt idx="17">
                  <c:v>23.666666666666998</c:v>
                </c:pt>
                <c:pt idx="18">
                  <c:v>24</c:v>
                </c:pt>
                <c:pt idx="19">
                  <c:v>24.333333333333002</c:v>
                </c:pt>
                <c:pt idx="20">
                  <c:v>24.666666666666998</c:v>
                </c:pt>
                <c:pt idx="21">
                  <c:v>25</c:v>
                </c:pt>
                <c:pt idx="22">
                  <c:v>25.333333333333002</c:v>
                </c:pt>
                <c:pt idx="23">
                  <c:v>25.666666666666998</c:v>
                </c:pt>
                <c:pt idx="24">
                  <c:v>26</c:v>
                </c:pt>
                <c:pt idx="25">
                  <c:v>26.163265306122003</c:v>
                </c:pt>
                <c:pt idx="26">
                  <c:v>26.489795918367001</c:v>
                </c:pt>
                <c:pt idx="27">
                  <c:v>26.816326530611999</c:v>
                </c:pt>
                <c:pt idx="28">
                  <c:v>27.142857142856997</c:v>
                </c:pt>
                <c:pt idx="29">
                  <c:v>27.469387755102002</c:v>
                </c:pt>
                <c:pt idx="30">
                  <c:v>27.795918367346999</c:v>
                </c:pt>
                <c:pt idx="31">
                  <c:v>28.122448979592001</c:v>
                </c:pt>
                <c:pt idx="32">
                  <c:v>28.448979591837002</c:v>
                </c:pt>
                <c:pt idx="33">
                  <c:v>28.775510204082</c:v>
                </c:pt>
                <c:pt idx="34">
                  <c:v>29.102040816327001</c:v>
                </c:pt>
                <c:pt idx="35">
                  <c:v>29.428571428571001</c:v>
                </c:pt>
                <c:pt idx="36">
                  <c:v>29.755102040816002</c:v>
                </c:pt>
                <c:pt idx="37">
                  <c:v>30.081632653061</c:v>
                </c:pt>
                <c:pt idx="38">
                  <c:v>30.408163265306001</c:v>
                </c:pt>
                <c:pt idx="39">
                  <c:v>30.734693877550999</c:v>
                </c:pt>
                <c:pt idx="40">
                  <c:v>31.061224489796</c:v>
                </c:pt>
                <c:pt idx="41">
                  <c:v>31.387755102041002</c:v>
                </c:pt>
                <c:pt idx="42">
                  <c:v>31.714285714286</c:v>
                </c:pt>
                <c:pt idx="43">
                  <c:v>32.040816326531001</c:v>
                </c:pt>
                <c:pt idx="44">
                  <c:v>32.367346938776002</c:v>
                </c:pt>
                <c:pt idx="45">
                  <c:v>32.693877551020002</c:v>
                </c:pt>
                <c:pt idx="46">
                  <c:v>33.020408163264996</c:v>
                </c:pt>
                <c:pt idx="47">
                  <c:v>33.346938775509997</c:v>
                </c:pt>
                <c:pt idx="48">
                  <c:v>33.673469387754999</c:v>
                </c:pt>
                <c:pt idx="49">
                  <c:v>34</c:v>
                </c:pt>
                <c:pt idx="50">
                  <c:v>34.326530612245001</c:v>
                </c:pt>
                <c:pt idx="51">
                  <c:v>34.653061224489996</c:v>
                </c:pt>
                <c:pt idx="52">
                  <c:v>34.979591836735004</c:v>
                </c:pt>
                <c:pt idx="53">
                  <c:v>35.306122448980005</c:v>
                </c:pt>
                <c:pt idx="54">
                  <c:v>35.632653061223998</c:v>
                </c:pt>
                <c:pt idx="55">
                  <c:v>35.959183673468999</c:v>
                </c:pt>
                <c:pt idx="56">
                  <c:v>36.285714285713993</c:v>
                </c:pt>
                <c:pt idx="57">
                  <c:v>36.612244897959002</c:v>
                </c:pt>
                <c:pt idx="58">
                  <c:v>36.938775510204003</c:v>
                </c:pt>
                <c:pt idx="59">
                  <c:v>37.265306122448997</c:v>
                </c:pt>
                <c:pt idx="60">
                  <c:v>37.591836734693999</c:v>
                </c:pt>
                <c:pt idx="61">
                  <c:v>37.918367346939</c:v>
                </c:pt>
                <c:pt idx="62">
                  <c:v>38.244897959184001</c:v>
                </c:pt>
                <c:pt idx="63">
                  <c:v>38.571428571429003</c:v>
                </c:pt>
                <c:pt idx="64">
                  <c:v>38.897959183672995</c:v>
                </c:pt>
                <c:pt idx="65">
                  <c:v>39.224489795917997</c:v>
                </c:pt>
                <c:pt idx="66">
                  <c:v>39.551020408163005</c:v>
                </c:pt>
                <c:pt idx="67">
                  <c:v>39.877551020407999</c:v>
                </c:pt>
                <c:pt idx="68">
                  <c:v>40.204081632653001</c:v>
                </c:pt>
                <c:pt idx="69">
                  <c:v>40.530612244898002</c:v>
                </c:pt>
                <c:pt idx="70">
                  <c:v>40.857142857142996</c:v>
                </c:pt>
                <c:pt idx="71">
                  <c:v>41.183673469387998</c:v>
                </c:pt>
                <c:pt idx="72">
                  <c:v>41.510204081633006</c:v>
                </c:pt>
                <c:pt idx="73">
                  <c:v>41.836734693878</c:v>
                </c:pt>
                <c:pt idx="74">
                  <c:v>42.163265306122</c:v>
                </c:pt>
                <c:pt idx="75">
                  <c:v>42.489795918366994</c:v>
                </c:pt>
                <c:pt idx="76">
                  <c:v>42.816326530612002</c:v>
                </c:pt>
                <c:pt idx="77">
                  <c:v>43.142857142857004</c:v>
                </c:pt>
                <c:pt idx="78">
                  <c:v>43.469387755101998</c:v>
                </c:pt>
                <c:pt idx="79">
                  <c:v>43.795918367346999</c:v>
                </c:pt>
                <c:pt idx="80">
                  <c:v>44.122448979592001</c:v>
                </c:pt>
                <c:pt idx="81">
                  <c:v>44.448979591836995</c:v>
                </c:pt>
                <c:pt idx="82">
                  <c:v>44.775510204082003</c:v>
                </c:pt>
                <c:pt idx="83">
                  <c:v>45.102040816327005</c:v>
                </c:pt>
                <c:pt idx="84">
                  <c:v>45.428571428570997</c:v>
                </c:pt>
                <c:pt idx="85">
                  <c:v>45.755102040815999</c:v>
                </c:pt>
                <c:pt idx="86">
                  <c:v>46.081632653061</c:v>
                </c:pt>
                <c:pt idx="87">
                  <c:v>46.408163265306001</c:v>
                </c:pt>
                <c:pt idx="88">
                  <c:v>46.734693877551003</c:v>
                </c:pt>
                <c:pt idx="89">
                  <c:v>47.061224489795997</c:v>
                </c:pt>
                <c:pt idx="90">
                  <c:v>47.387755102040998</c:v>
                </c:pt>
                <c:pt idx="91">
                  <c:v>47.714285714286007</c:v>
                </c:pt>
                <c:pt idx="92">
                  <c:v>48.040816326531001</c:v>
                </c:pt>
                <c:pt idx="93">
                  <c:v>48.367346938776002</c:v>
                </c:pt>
                <c:pt idx="94">
                  <c:v>48.693877551019995</c:v>
                </c:pt>
                <c:pt idx="95">
                  <c:v>49.020408163264996</c:v>
                </c:pt>
                <c:pt idx="96">
                  <c:v>49.346938775510004</c:v>
                </c:pt>
                <c:pt idx="97">
                  <c:v>49.673469387754999</c:v>
                </c:pt>
                <c:pt idx="98">
                  <c:v>50</c:v>
                </c:pt>
              </c:numCache>
            </c:numRef>
          </c:xVal>
          <c:yVal>
            <c:numRef>
              <c:f>'2Ix1L'!$O$5:$O$103</c:f>
              <c:numCache>
                <c:formatCode>General</c:formatCode>
                <c:ptCount val="99"/>
                <c:pt idx="0">
                  <c:v>-75.402930999999995</c:v>
                </c:pt>
                <c:pt idx="1">
                  <c:v>-77.420249999999996</c:v>
                </c:pt>
                <c:pt idx="2">
                  <c:v>-74.977065999999994</c:v>
                </c:pt>
                <c:pt idx="3">
                  <c:v>-71.405556000000004</c:v>
                </c:pt>
                <c:pt idx="4">
                  <c:v>-66.059544000000002</c:v>
                </c:pt>
                <c:pt idx="5">
                  <c:v>-66.200241000000005</c:v>
                </c:pt>
                <c:pt idx="6">
                  <c:v>-68.518374999999992</c:v>
                </c:pt>
                <c:pt idx="7">
                  <c:v>-70.540710000000004</c:v>
                </c:pt>
                <c:pt idx="8">
                  <c:v>-69.703963999999999</c:v>
                </c:pt>
                <c:pt idx="9">
                  <c:v>-67.431950000000001</c:v>
                </c:pt>
                <c:pt idx="10">
                  <c:v>-64.952106000000001</c:v>
                </c:pt>
                <c:pt idx="11">
                  <c:v>-64.530017999999998</c:v>
                </c:pt>
                <c:pt idx="12">
                  <c:v>-64.679107999999999</c:v>
                </c:pt>
                <c:pt idx="13">
                  <c:v>-64.842194000000006</c:v>
                </c:pt>
                <c:pt idx="14">
                  <c:v>-66.888396999999998</c:v>
                </c:pt>
                <c:pt idx="15">
                  <c:v>-69.440772999999993</c:v>
                </c:pt>
                <c:pt idx="16">
                  <c:v>-73.033257000000006</c:v>
                </c:pt>
                <c:pt idx="17">
                  <c:v>-75.264908000000005</c:v>
                </c:pt>
                <c:pt idx="18">
                  <c:v>-77.410820000000001</c:v>
                </c:pt>
                <c:pt idx="19">
                  <c:v>-78.738945000000001</c:v>
                </c:pt>
                <c:pt idx="20">
                  <c:v>-79.500275000000002</c:v>
                </c:pt>
                <c:pt idx="21">
                  <c:v>-79.238297000000003</c:v>
                </c:pt>
                <c:pt idx="22">
                  <c:v>-79.358772000000002</c:v>
                </c:pt>
                <c:pt idx="23">
                  <c:v>-78.929146000000003</c:v>
                </c:pt>
                <c:pt idx="24">
                  <c:v>-79.136184999999998</c:v>
                </c:pt>
                <c:pt idx="25">
                  <c:v>-73.939353999999994</c:v>
                </c:pt>
                <c:pt idx="26">
                  <c:v>-72.460235999999995</c:v>
                </c:pt>
                <c:pt idx="27">
                  <c:v>-74.389922999999996</c:v>
                </c:pt>
                <c:pt idx="28">
                  <c:v>-75.050338999999994</c:v>
                </c:pt>
                <c:pt idx="29">
                  <c:v>-75.337845000000002</c:v>
                </c:pt>
                <c:pt idx="30">
                  <c:v>-76.907677000000007</c:v>
                </c:pt>
                <c:pt idx="31">
                  <c:v>-74.937331999999998</c:v>
                </c:pt>
                <c:pt idx="32">
                  <c:v>-72.276764</c:v>
                </c:pt>
                <c:pt idx="33">
                  <c:v>-66.540908999999999</c:v>
                </c:pt>
                <c:pt idx="34">
                  <c:v>-66.770400999999993</c:v>
                </c:pt>
                <c:pt idx="35">
                  <c:v>-68.506450999999998</c:v>
                </c:pt>
                <c:pt idx="36">
                  <c:v>-70.173653000000002</c:v>
                </c:pt>
                <c:pt idx="37">
                  <c:v>-70.944114999999996</c:v>
                </c:pt>
                <c:pt idx="38">
                  <c:v>-70.928473999999994</c:v>
                </c:pt>
                <c:pt idx="39">
                  <c:v>-73.963325999999995</c:v>
                </c:pt>
                <c:pt idx="40">
                  <c:v>-74.072533000000007</c:v>
                </c:pt>
                <c:pt idx="41">
                  <c:v>-73.848304999999996</c:v>
                </c:pt>
                <c:pt idx="42">
                  <c:v>-72.189880000000002</c:v>
                </c:pt>
                <c:pt idx="43">
                  <c:v>-75.400931999999997</c:v>
                </c:pt>
                <c:pt idx="44">
                  <c:v>-77.085380999999998</c:v>
                </c:pt>
                <c:pt idx="45">
                  <c:v>-75.457320999999993</c:v>
                </c:pt>
                <c:pt idx="46">
                  <c:v>-73.289482000000007</c:v>
                </c:pt>
                <c:pt idx="47">
                  <c:v>-71.551247000000004</c:v>
                </c:pt>
                <c:pt idx="48">
                  <c:v>-69.555908000000002</c:v>
                </c:pt>
                <c:pt idx="49">
                  <c:v>-66.51098300000001</c:v>
                </c:pt>
                <c:pt idx="50">
                  <c:v>-67.525833000000006</c:v>
                </c:pt>
                <c:pt idx="51">
                  <c:v>-70.707229999999996</c:v>
                </c:pt>
                <c:pt idx="52">
                  <c:v>-70.560790999999995</c:v>
                </c:pt>
                <c:pt idx="53">
                  <c:v>-68.236941999999999</c:v>
                </c:pt>
                <c:pt idx="54">
                  <c:v>-67.049187000000003</c:v>
                </c:pt>
                <c:pt idx="55">
                  <c:v>-68.490096999999992</c:v>
                </c:pt>
                <c:pt idx="56">
                  <c:v>-69.294326999999996</c:v>
                </c:pt>
                <c:pt idx="57">
                  <c:v>-69.822783999999999</c:v>
                </c:pt>
                <c:pt idx="58">
                  <c:v>-70.786384999999996</c:v>
                </c:pt>
                <c:pt idx="59">
                  <c:v>-70.724586000000002</c:v>
                </c:pt>
                <c:pt idx="60">
                  <c:v>-69.243606999999997</c:v>
                </c:pt>
                <c:pt idx="61">
                  <c:v>-69.062477000000001</c:v>
                </c:pt>
                <c:pt idx="62">
                  <c:v>-69.845222000000007</c:v>
                </c:pt>
                <c:pt idx="63">
                  <c:v>-71.204886999999999</c:v>
                </c:pt>
                <c:pt idx="64">
                  <c:v>-70.962433000000004</c:v>
                </c:pt>
                <c:pt idx="65">
                  <c:v>-71.960860999999994</c:v>
                </c:pt>
                <c:pt idx="66">
                  <c:v>-73.140427000000003</c:v>
                </c:pt>
                <c:pt idx="67">
                  <c:v>-76.429412999999997</c:v>
                </c:pt>
                <c:pt idx="68">
                  <c:v>-77.457565000000002</c:v>
                </c:pt>
                <c:pt idx="69">
                  <c:v>-77.445580000000007</c:v>
                </c:pt>
                <c:pt idx="70">
                  <c:v>-74.803757000000004</c:v>
                </c:pt>
                <c:pt idx="71">
                  <c:v>-73.495002999999997</c:v>
                </c:pt>
                <c:pt idx="72">
                  <c:v>-69.723845999999995</c:v>
                </c:pt>
                <c:pt idx="73">
                  <c:v>-66.685493000000008</c:v>
                </c:pt>
                <c:pt idx="74">
                  <c:v>-62.386459000000002</c:v>
                </c:pt>
                <c:pt idx="75">
                  <c:v>-61.238453</c:v>
                </c:pt>
                <c:pt idx="76">
                  <c:v>-60.856346000000002</c:v>
                </c:pt>
                <c:pt idx="77">
                  <c:v>-63.049304999999997</c:v>
                </c:pt>
                <c:pt idx="78">
                  <c:v>-66.053593000000006</c:v>
                </c:pt>
                <c:pt idx="79">
                  <c:v>-69.046561999999994</c:v>
                </c:pt>
                <c:pt idx="80">
                  <c:v>-69.326194999999998</c:v>
                </c:pt>
                <c:pt idx="81">
                  <c:v>-68.092704999999995</c:v>
                </c:pt>
                <c:pt idx="82">
                  <c:v>-65.410130000000009</c:v>
                </c:pt>
                <c:pt idx="83">
                  <c:v>-63.832825</c:v>
                </c:pt>
                <c:pt idx="84">
                  <c:v>-63.518535999999997</c:v>
                </c:pt>
                <c:pt idx="85">
                  <c:v>-64.904289000000006</c:v>
                </c:pt>
                <c:pt idx="86">
                  <c:v>-66.555878000000007</c:v>
                </c:pt>
                <c:pt idx="87">
                  <c:v>-67.769233999999997</c:v>
                </c:pt>
                <c:pt idx="88">
                  <c:v>-69.254722999999998</c:v>
                </c:pt>
                <c:pt idx="89">
                  <c:v>-69.280327</c:v>
                </c:pt>
                <c:pt idx="90">
                  <c:v>-71.716881000000001</c:v>
                </c:pt>
                <c:pt idx="91">
                  <c:v>-70.359154000000004</c:v>
                </c:pt>
                <c:pt idx="92">
                  <c:v>-70.712646000000007</c:v>
                </c:pt>
                <c:pt idx="93">
                  <c:v>-70.654799999999994</c:v>
                </c:pt>
                <c:pt idx="94">
                  <c:v>-66.391773000000001</c:v>
                </c:pt>
                <c:pt idx="95">
                  <c:v>-63.781596999999998</c:v>
                </c:pt>
                <c:pt idx="96">
                  <c:v>-59.535755000000002</c:v>
                </c:pt>
                <c:pt idx="97">
                  <c:v>-62.139102999999999</c:v>
                </c:pt>
                <c:pt idx="98">
                  <c:v>-62.829430000000002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EF-46D0-AEB8-8E6D3D9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06848"/>
        <c:axId val="67008768"/>
      </c:scatterChart>
      <c:valAx>
        <c:axId val="67006848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7008768"/>
        <c:crosses val="autoZero"/>
        <c:crossBetween val="midCat"/>
        <c:majorUnit val="3"/>
      </c:valAx>
      <c:valAx>
        <c:axId val="67008768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700684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545487937661521"/>
          <c:y val="0.18143474203979321"/>
          <c:w val="0.36753182297200981"/>
          <c:h val="0.1266345086765839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Isolations!$F$5:$F$205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D1-491B-9F56-B53DD655D466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Isolations!$P$5:$P$205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D1-491B-9F56-B53DD655D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6144"/>
        <c:axId val="67208320"/>
      </c:scatterChart>
      <c:valAx>
        <c:axId val="67206144"/>
        <c:scaling>
          <c:orientation val="minMax"/>
          <c:max val="6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7208320"/>
        <c:crosses val="autoZero"/>
        <c:crossBetween val="midCat"/>
        <c:majorUnit val="5"/>
      </c:valAx>
      <c:valAx>
        <c:axId val="67208320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7206144"/>
        <c:crosses val="autoZero"/>
        <c:crossBetween val="midCat"/>
        <c:majorUnit val="10"/>
      </c:valAx>
      <c:spPr>
        <a:solidFill>
          <a:schemeClr val="bg1"/>
        </a:solidFill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95962487561366"/>
          <c:y val="0.15187335958005255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AF-4E05-86CD-6BC2123643D4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AF-4E05-86CD-6BC212364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70528"/>
        <c:axId val="67276800"/>
      </c:scatterChart>
      <c:valAx>
        <c:axId val="67270528"/>
        <c:scaling>
          <c:orientation val="minMax"/>
          <c:max val="6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7276800"/>
        <c:crosses val="autoZero"/>
        <c:crossBetween val="midCat"/>
        <c:majorUnit val="5"/>
      </c:valAx>
      <c:valAx>
        <c:axId val="67276800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727052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45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Response'!$I$3:$I$103</c:f>
              <c:numCache>
                <c:formatCode>General</c:formatCode>
                <c:ptCount val="101"/>
                <c:pt idx="0">
                  <c:v>-0.66008469999999875</c:v>
                </c:pt>
                <c:pt idx="1">
                  <c:v>-0.59291079999999852</c:v>
                </c:pt>
                <c:pt idx="2">
                  <c:v>-0.54472829999999917</c:v>
                </c:pt>
                <c:pt idx="3">
                  <c:v>-0.53295519999999996</c:v>
                </c:pt>
                <c:pt idx="4">
                  <c:v>-0.51085379999999958</c:v>
                </c:pt>
                <c:pt idx="5">
                  <c:v>-0.4315490999999998</c:v>
                </c:pt>
                <c:pt idx="6">
                  <c:v>-0.36213300000000004</c:v>
                </c:pt>
                <c:pt idx="7">
                  <c:v>-0.33550550000000001</c:v>
                </c:pt>
                <c:pt idx="8">
                  <c:v>-0.37251469999999998</c:v>
                </c:pt>
                <c:pt idx="9">
                  <c:v>-0.39285469999999911</c:v>
                </c:pt>
                <c:pt idx="10">
                  <c:v>-0.37891669999999955</c:v>
                </c:pt>
                <c:pt idx="11">
                  <c:v>-0.34039399999999986</c:v>
                </c:pt>
                <c:pt idx="12">
                  <c:v>-0.26645849999999882</c:v>
                </c:pt>
                <c:pt idx="13">
                  <c:v>-0.21713829999999845</c:v>
                </c:pt>
                <c:pt idx="14">
                  <c:v>-0.18706509999999987</c:v>
                </c:pt>
                <c:pt idx="15">
                  <c:v>-0.1934756999999987</c:v>
                </c:pt>
                <c:pt idx="16">
                  <c:v>-0.20347690000000007</c:v>
                </c:pt>
                <c:pt idx="17">
                  <c:v>-0.18931480000000001</c:v>
                </c:pt>
                <c:pt idx="18">
                  <c:v>-0.14703559999999882</c:v>
                </c:pt>
                <c:pt idx="19">
                  <c:v>-7.1130799999998828E-2</c:v>
                </c:pt>
                <c:pt idx="20">
                  <c:v>-1.2520799999998999E-2</c:v>
                </c:pt>
                <c:pt idx="21">
                  <c:v>0</c:v>
                </c:pt>
                <c:pt idx="22">
                  <c:v>-3.3026699999998854E-2</c:v>
                </c:pt>
                <c:pt idx="23">
                  <c:v>-8.4144599999998348E-2</c:v>
                </c:pt>
                <c:pt idx="24">
                  <c:v>-0.15537169999999989</c:v>
                </c:pt>
                <c:pt idx="25">
                  <c:v>-0.21579839999999884</c:v>
                </c:pt>
                <c:pt idx="26">
                  <c:v>-0.24801249999999975</c:v>
                </c:pt>
                <c:pt idx="27">
                  <c:v>-0.2402905999999998</c:v>
                </c:pt>
                <c:pt idx="28">
                  <c:v>-0.31849959999999911</c:v>
                </c:pt>
                <c:pt idx="29">
                  <c:v>-0.43404099999999879</c:v>
                </c:pt>
                <c:pt idx="30">
                  <c:v>-0.59046169999999876</c:v>
                </c:pt>
                <c:pt idx="31">
                  <c:v>-0.70397849999999984</c:v>
                </c:pt>
                <c:pt idx="32">
                  <c:v>-0.84172919999999962</c:v>
                </c:pt>
                <c:pt idx="33">
                  <c:v>-0.95316509999999965</c:v>
                </c:pt>
                <c:pt idx="34">
                  <c:v>-1.0826291999999995</c:v>
                </c:pt>
                <c:pt idx="35">
                  <c:v>-1.2185191999999994</c:v>
                </c:pt>
                <c:pt idx="36">
                  <c:v>-1.3823835999999989</c:v>
                </c:pt>
                <c:pt idx="37">
                  <c:v>-1.5065685999999996</c:v>
                </c:pt>
                <c:pt idx="38">
                  <c:v>-1.627491599999999</c:v>
                </c:pt>
                <c:pt idx="39">
                  <c:v>-1.7547525999999998</c:v>
                </c:pt>
                <c:pt idx="40">
                  <c:v>-1.8412156</c:v>
                </c:pt>
                <c:pt idx="41">
                  <c:v>-1.9842765999999994</c:v>
                </c:pt>
                <c:pt idx="42">
                  <c:v>-2.0205665999999987</c:v>
                </c:pt>
                <c:pt idx="43">
                  <c:v>-2.0432525999999989</c:v>
                </c:pt>
                <c:pt idx="44">
                  <c:v>-2.0563455999999984</c:v>
                </c:pt>
                <c:pt idx="45">
                  <c:v>-2.2089085999999991</c:v>
                </c:pt>
                <c:pt idx="46">
                  <c:v>-2.3627035999999997</c:v>
                </c:pt>
                <c:pt idx="47">
                  <c:v>-2.4222445999999991</c:v>
                </c:pt>
                <c:pt idx="48">
                  <c:v>-2.5118016000000001</c:v>
                </c:pt>
                <c:pt idx="49">
                  <c:v>-2.6387485999999996</c:v>
                </c:pt>
                <c:pt idx="50">
                  <c:v>-2.7552005999999984</c:v>
                </c:pt>
                <c:pt idx="51">
                  <c:v>-2.8243105999999987</c:v>
                </c:pt>
                <c:pt idx="52">
                  <c:v>-2.9228435999999984</c:v>
                </c:pt>
                <c:pt idx="53">
                  <c:v>-2.8920955999999993</c:v>
                </c:pt>
                <c:pt idx="54">
                  <c:v>-2.7982715999999996</c:v>
                </c:pt>
                <c:pt idx="55">
                  <c:v>-2.6892046000000001</c:v>
                </c:pt>
                <c:pt idx="56">
                  <c:v>-2.6645655999999995</c:v>
                </c:pt>
                <c:pt idx="57">
                  <c:v>-2.5171485999999987</c:v>
                </c:pt>
                <c:pt idx="58">
                  <c:v>-2.2425405999999999</c:v>
                </c:pt>
                <c:pt idx="59">
                  <c:v>-1.8826615999999987</c:v>
                </c:pt>
                <c:pt idx="60">
                  <c:v>-1.4516615999999996</c:v>
                </c:pt>
                <c:pt idx="61">
                  <c:v>-1.0830994</c:v>
                </c:pt>
                <c:pt idx="62">
                  <c:v>-0.7890195999999996</c:v>
                </c:pt>
                <c:pt idx="63">
                  <c:v>-0.65436459999999919</c:v>
                </c:pt>
                <c:pt idx="64">
                  <c:v>-0.55433850000000007</c:v>
                </c:pt>
                <c:pt idx="65">
                  <c:v>-0.52227969999999857</c:v>
                </c:pt>
                <c:pt idx="66">
                  <c:v>-0.56700519999999877</c:v>
                </c:pt>
                <c:pt idx="67">
                  <c:v>-0.7019681999999996</c:v>
                </c:pt>
                <c:pt idx="68">
                  <c:v>-0.87265299999999968</c:v>
                </c:pt>
                <c:pt idx="69">
                  <c:v>-1.0541725</c:v>
                </c:pt>
                <c:pt idx="70">
                  <c:v>-1.2608327999999993</c:v>
                </c:pt>
                <c:pt idx="71">
                  <c:v>-1.4885495999999989</c:v>
                </c:pt>
                <c:pt idx="72">
                  <c:v>-1.8494326000000001</c:v>
                </c:pt>
                <c:pt idx="73">
                  <c:v>-2.1886665999999995</c:v>
                </c:pt>
                <c:pt idx="74">
                  <c:v>-2.4751485999999989</c:v>
                </c:pt>
                <c:pt idx="75">
                  <c:v>-2.5775055999999985</c:v>
                </c:pt>
                <c:pt idx="76">
                  <c:v>-2.5889085999999999</c:v>
                </c:pt>
                <c:pt idx="77">
                  <c:v>-2.5482725999999989</c:v>
                </c:pt>
                <c:pt idx="78">
                  <c:v>-2.4939005999999999</c:v>
                </c:pt>
                <c:pt idx="79">
                  <c:v>-2.4261315999999997</c:v>
                </c:pt>
                <c:pt idx="80">
                  <c:v>-2.4066295999999987</c:v>
                </c:pt>
                <c:pt idx="81">
                  <c:v>-2.4832865999999996</c:v>
                </c:pt>
                <c:pt idx="82">
                  <c:v>-2.6913865999999995</c:v>
                </c:pt>
                <c:pt idx="83">
                  <c:v>-2.9170175999999994</c:v>
                </c:pt>
                <c:pt idx="84">
                  <c:v>-3.1989456000000001</c:v>
                </c:pt>
                <c:pt idx="85">
                  <c:v>-3.5288985999999998</c:v>
                </c:pt>
                <c:pt idx="86">
                  <c:v>-3.9106565999999994</c:v>
                </c:pt>
                <c:pt idx="87">
                  <c:v>-4.2177645999999989</c:v>
                </c:pt>
                <c:pt idx="88">
                  <c:v>-4.2957655999999993</c:v>
                </c:pt>
                <c:pt idx="89">
                  <c:v>-4.4003585999999988</c:v>
                </c:pt>
                <c:pt idx="90">
                  <c:v>-4.4119035999999987</c:v>
                </c:pt>
                <c:pt idx="91">
                  <c:v>-4.5641385999999997</c:v>
                </c:pt>
                <c:pt idx="92">
                  <c:v>-4.7193045999999992</c:v>
                </c:pt>
                <c:pt idx="93">
                  <c:v>-5.0742425999999998</c:v>
                </c:pt>
                <c:pt idx="94">
                  <c:v>-5.5228035999999996</c:v>
                </c:pt>
                <c:pt idx="95">
                  <c:v>-6.1019755999999994</c:v>
                </c:pt>
                <c:pt idx="96">
                  <c:v>-6.5288936</c:v>
                </c:pt>
                <c:pt idx="97">
                  <c:v>-6.8281755999999998</c:v>
                </c:pt>
                <c:pt idx="98">
                  <c:v>-7.1198075999999997</c:v>
                </c:pt>
                <c:pt idx="99">
                  <c:v>-7.3006915999999986</c:v>
                </c:pt>
                <c:pt idx="100">
                  <c:v>-7.4512076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5B-47EB-92D2-65FF3035205C}"/>
            </c:ext>
          </c:extLst>
        </c:ser>
        <c:ser>
          <c:idx val="0"/>
          <c:order val="1"/>
          <c:tx>
            <c:v>45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Response'!$S$3:$S$103</c:f>
              <c:numCache>
                <c:formatCode>General</c:formatCode>
                <c:ptCount val="101"/>
                <c:pt idx="0">
                  <c:v>-0.27730940000000004</c:v>
                </c:pt>
                <c:pt idx="1">
                  <c:v>-0.27001379999999919</c:v>
                </c:pt>
                <c:pt idx="2">
                  <c:v>-0.2670136000000003</c:v>
                </c:pt>
                <c:pt idx="3">
                  <c:v>-0.27651499999999984</c:v>
                </c:pt>
                <c:pt idx="4">
                  <c:v>-0.26671510000000076</c:v>
                </c:pt>
                <c:pt idx="5">
                  <c:v>-0.25010009999999916</c:v>
                </c:pt>
                <c:pt idx="6">
                  <c:v>-0.25571440000000045</c:v>
                </c:pt>
                <c:pt idx="7">
                  <c:v>-0.29201029999999939</c:v>
                </c:pt>
                <c:pt idx="8">
                  <c:v>-0.36002249999999947</c:v>
                </c:pt>
                <c:pt idx="9">
                  <c:v>-0.4534205999999994</c:v>
                </c:pt>
                <c:pt idx="10">
                  <c:v>-0.54453559999999968</c:v>
                </c:pt>
                <c:pt idx="11">
                  <c:v>-0.60643199999999986</c:v>
                </c:pt>
                <c:pt idx="12">
                  <c:v>-0.67541839999999986</c:v>
                </c:pt>
                <c:pt idx="13">
                  <c:v>-0.75143540000000009</c:v>
                </c:pt>
                <c:pt idx="14">
                  <c:v>-0.7807214000000009</c:v>
                </c:pt>
                <c:pt idx="15">
                  <c:v>-0.76155639999999991</c:v>
                </c:pt>
                <c:pt idx="16">
                  <c:v>-0.69791440000000016</c:v>
                </c:pt>
                <c:pt idx="17">
                  <c:v>-0.70489640000000087</c:v>
                </c:pt>
                <c:pt idx="18">
                  <c:v>-0.7261564000000007</c:v>
                </c:pt>
                <c:pt idx="19">
                  <c:v>-0.84020639999999958</c:v>
                </c:pt>
                <c:pt idx="20">
                  <c:v>-0.93185740000000017</c:v>
                </c:pt>
                <c:pt idx="21">
                  <c:v>-0.99583040000000089</c:v>
                </c:pt>
                <c:pt idx="22">
                  <c:v>-0.98709939999999996</c:v>
                </c:pt>
                <c:pt idx="23">
                  <c:v>-1.0076534000000006</c:v>
                </c:pt>
                <c:pt idx="24">
                  <c:v>-1.0590854000000007</c:v>
                </c:pt>
                <c:pt idx="25">
                  <c:v>-1.0462513999999992</c:v>
                </c:pt>
                <c:pt idx="26">
                  <c:v>-1.0071183999999995</c:v>
                </c:pt>
                <c:pt idx="27">
                  <c:v>-0.89554039999999979</c:v>
                </c:pt>
                <c:pt idx="28">
                  <c:v>-0.83054639999999935</c:v>
                </c:pt>
                <c:pt idx="29">
                  <c:v>-0.73956139999999948</c:v>
                </c:pt>
                <c:pt idx="30">
                  <c:v>-0.71509039999999935</c:v>
                </c:pt>
                <c:pt idx="31">
                  <c:v>-0.68984739999999967</c:v>
                </c:pt>
                <c:pt idx="32">
                  <c:v>-0.66459339999999933</c:v>
                </c:pt>
                <c:pt idx="33">
                  <c:v>-0.65166759999999968</c:v>
                </c:pt>
                <c:pt idx="34">
                  <c:v>-0.71013839999999995</c:v>
                </c:pt>
                <c:pt idx="35">
                  <c:v>-0.79285340000000026</c:v>
                </c:pt>
                <c:pt idx="36">
                  <c:v>-0.91644740000000091</c:v>
                </c:pt>
                <c:pt idx="37">
                  <c:v>-1.0961663999999995</c:v>
                </c:pt>
                <c:pt idx="38">
                  <c:v>-1.3395354000000008</c:v>
                </c:pt>
                <c:pt idx="39">
                  <c:v>-1.5531343999999994</c:v>
                </c:pt>
                <c:pt idx="40">
                  <c:v>-1.6686264000000008</c:v>
                </c:pt>
                <c:pt idx="41">
                  <c:v>-1.7779743999999997</c:v>
                </c:pt>
                <c:pt idx="42">
                  <c:v>-1.8527684000000004</c:v>
                </c:pt>
                <c:pt idx="43">
                  <c:v>-1.9517013999999993</c:v>
                </c:pt>
                <c:pt idx="44">
                  <c:v>-2.0767524000000002</c:v>
                </c:pt>
                <c:pt idx="45">
                  <c:v>-2.3218124000000007</c:v>
                </c:pt>
                <c:pt idx="46">
                  <c:v>-2.5349874000000003</c:v>
                </c:pt>
                <c:pt idx="47">
                  <c:v>-2.7374413999999998</c:v>
                </c:pt>
                <c:pt idx="48">
                  <c:v>-2.8142733999999994</c:v>
                </c:pt>
                <c:pt idx="49">
                  <c:v>-2.7797364000000009</c:v>
                </c:pt>
                <c:pt idx="50">
                  <c:v>-2.6933994000000006</c:v>
                </c:pt>
                <c:pt idx="51">
                  <c:v>-2.6712083999999994</c:v>
                </c:pt>
                <c:pt idx="52">
                  <c:v>-2.7949184000000002</c:v>
                </c:pt>
                <c:pt idx="53">
                  <c:v>-2.8198354000000005</c:v>
                </c:pt>
                <c:pt idx="54">
                  <c:v>-2.7114353999999992</c:v>
                </c:pt>
                <c:pt idx="55">
                  <c:v>-2.4697353999999994</c:v>
                </c:pt>
                <c:pt idx="56">
                  <c:v>-2.1920374000000002</c:v>
                </c:pt>
                <c:pt idx="57">
                  <c:v>-1.8391073999999996</c:v>
                </c:pt>
                <c:pt idx="58">
                  <c:v>-1.4532304000000007</c:v>
                </c:pt>
                <c:pt idx="59">
                  <c:v>-1.0896004000000001</c:v>
                </c:pt>
                <c:pt idx="60">
                  <c:v>-0.77143140000000088</c:v>
                </c:pt>
                <c:pt idx="61">
                  <c:v>-0.49934389999999951</c:v>
                </c:pt>
                <c:pt idx="62">
                  <c:v>-0.25544359999999955</c:v>
                </c:pt>
                <c:pt idx="63">
                  <c:v>-9.4791400000000081E-2</c:v>
                </c:pt>
                <c:pt idx="64">
                  <c:v>-1.0424600000000339E-2</c:v>
                </c:pt>
                <c:pt idx="65">
                  <c:v>0</c:v>
                </c:pt>
                <c:pt idx="66">
                  <c:v>-6.8576800000000659E-2</c:v>
                </c:pt>
                <c:pt idx="67">
                  <c:v>-0.21117500000000078</c:v>
                </c:pt>
                <c:pt idx="68">
                  <c:v>-0.40076919999999916</c:v>
                </c:pt>
                <c:pt idx="69">
                  <c:v>-0.58676909999999971</c:v>
                </c:pt>
                <c:pt idx="70">
                  <c:v>-0.77254639999999952</c:v>
                </c:pt>
                <c:pt idx="71">
                  <c:v>-0.9541404</c:v>
                </c:pt>
                <c:pt idx="72">
                  <c:v>-1.1486794000000007</c:v>
                </c:pt>
                <c:pt idx="73">
                  <c:v>-1.3158454000000006</c:v>
                </c:pt>
                <c:pt idx="74">
                  <c:v>-1.4678503999999997</c:v>
                </c:pt>
                <c:pt idx="75">
                  <c:v>-1.5896694</c:v>
                </c:pt>
                <c:pt idx="76">
                  <c:v>-1.7054524000000004</c:v>
                </c:pt>
                <c:pt idx="77">
                  <c:v>-1.7154754000000008</c:v>
                </c:pt>
                <c:pt idx="78">
                  <c:v>-1.7408984000000007</c:v>
                </c:pt>
                <c:pt idx="79">
                  <c:v>-1.7827754000000002</c:v>
                </c:pt>
                <c:pt idx="80">
                  <c:v>-1.9376903999999993</c:v>
                </c:pt>
                <c:pt idx="81">
                  <c:v>-2.1956863999999996</c:v>
                </c:pt>
                <c:pt idx="82">
                  <c:v>-2.5225764000000002</c:v>
                </c:pt>
                <c:pt idx="83">
                  <c:v>-2.8727414000000007</c:v>
                </c:pt>
                <c:pt idx="84">
                  <c:v>-3.1819354000000004</c:v>
                </c:pt>
                <c:pt idx="85">
                  <c:v>-3.4898103999999996</c:v>
                </c:pt>
                <c:pt idx="86">
                  <c:v>-3.7967954000000006</c:v>
                </c:pt>
                <c:pt idx="87">
                  <c:v>-4.0992514</c:v>
                </c:pt>
                <c:pt idx="88">
                  <c:v>-4.2710544000000006</c:v>
                </c:pt>
                <c:pt idx="89">
                  <c:v>-4.5197073999999997</c:v>
                </c:pt>
                <c:pt idx="90">
                  <c:v>-4.7571744000000002</c:v>
                </c:pt>
                <c:pt idx="91">
                  <c:v>-5.0788063999999995</c:v>
                </c:pt>
                <c:pt idx="92">
                  <c:v>-5.4416554000000001</c:v>
                </c:pt>
                <c:pt idx="93">
                  <c:v>-5.9776254000000009</c:v>
                </c:pt>
                <c:pt idx="94">
                  <c:v>-6.4766364000000003</c:v>
                </c:pt>
                <c:pt idx="95">
                  <c:v>-6.8442024000000004</c:v>
                </c:pt>
                <c:pt idx="96">
                  <c:v>-6.8715453999999987</c:v>
                </c:pt>
                <c:pt idx="97">
                  <c:v>-7.0033284000000009</c:v>
                </c:pt>
                <c:pt idx="98">
                  <c:v>-7.0561124</c:v>
                </c:pt>
                <c:pt idx="99">
                  <c:v>-7.1080514000000008</c:v>
                </c:pt>
                <c:pt idx="100">
                  <c:v>-7.0101413999999984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5B-47EB-92D2-65FF30352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16736"/>
        <c:axId val="76118656"/>
      </c:scatterChart>
      <c:valAx>
        <c:axId val="76116736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118656"/>
        <c:crosses val="autoZero"/>
        <c:crossBetween val="midCat"/>
        <c:majorUnit val="5"/>
      </c:valAx>
      <c:valAx>
        <c:axId val="7611865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116736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415963329373244"/>
          <c:y val="0.68226778944298638"/>
          <c:w val="0.46321612880848689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IF Return Loss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45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Response'!$J$3:$J$103</c:f>
              <c:numCache>
                <c:formatCode>General</c:formatCode>
                <c:ptCount val="101"/>
                <c:pt idx="0">
                  <c:v>-18.656939999999999</c:v>
                </c:pt>
                <c:pt idx="1">
                  <c:v>-20.575576999999999</c:v>
                </c:pt>
                <c:pt idx="2">
                  <c:v>-22.579879999999999</c:v>
                </c:pt>
                <c:pt idx="3">
                  <c:v>-25.517724999999999</c:v>
                </c:pt>
                <c:pt idx="4">
                  <c:v>-28.290768</c:v>
                </c:pt>
                <c:pt idx="5">
                  <c:v>-30.251621</c:v>
                </c:pt>
                <c:pt idx="6">
                  <c:v>-30.839506</c:v>
                </c:pt>
                <c:pt idx="7">
                  <c:v>-31.657551000000002</c:v>
                </c:pt>
                <c:pt idx="8">
                  <c:v>-31.899269</c:v>
                </c:pt>
                <c:pt idx="9">
                  <c:v>-30.970960999999999</c:v>
                </c:pt>
                <c:pt idx="10">
                  <c:v>-29.822399000000001</c:v>
                </c:pt>
                <c:pt idx="11">
                  <c:v>-29.113548000000002</c:v>
                </c:pt>
                <c:pt idx="12">
                  <c:v>-27.961151000000001</c:v>
                </c:pt>
                <c:pt idx="13">
                  <c:v>-26.808733</c:v>
                </c:pt>
                <c:pt idx="14">
                  <c:v>-27.266808999999999</c:v>
                </c:pt>
                <c:pt idx="15">
                  <c:v>-27.539708999999998</c:v>
                </c:pt>
                <c:pt idx="16">
                  <c:v>-27.419419999999999</c:v>
                </c:pt>
                <c:pt idx="17">
                  <c:v>-27.095397999999999</c:v>
                </c:pt>
                <c:pt idx="18">
                  <c:v>-26.392040000000001</c:v>
                </c:pt>
                <c:pt idx="19">
                  <c:v>-24.493938</c:v>
                </c:pt>
                <c:pt idx="20">
                  <c:v>-22.727001000000001</c:v>
                </c:pt>
                <c:pt idx="21">
                  <c:v>-21.164605999999999</c:v>
                </c:pt>
                <c:pt idx="22">
                  <c:v>-19.753988</c:v>
                </c:pt>
                <c:pt idx="23">
                  <c:v>-18.256031</c:v>
                </c:pt>
                <c:pt idx="24">
                  <c:v>-17.068860999999998</c:v>
                </c:pt>
                <c:pt idx="25">
                  <c:v>-16.276299000000002</c:v>
                </c:pt>
                <c:pt idx="26">
                  <c:v>-15.646274</c:v>
                </c:pt>
                <c:pt idx="27">
                  <c:v>-14.965377999999999</c:v>
                </c:pt>
                <c:pt idx="28">
                  <c:v>-14.137658999999999</c:v>
                </c:pt>
                <c:pt idx="29">
                  <c:v>-13.414223</c:v>
                </c:pt>
                <c:pt idx="30">
                  <c:v>-12.580064</c:v>
                </c:pt>
                <c:pt idx="31">
                  <c:v>-11.651916999999999</c:v>
                </c:pt>
                <c:pt idx="32">
                  <c:v>-10.914770000000001</c:v>
                </c:pt>
                <c:pt idx="33">
                  <c:v>-10.382813000000001</c:v>
                </c:pt>
                <c:pt idx="34">
                  <c:v>-9.7381648999999992</c:v>
                </c:pt>
                <c:pt idx="35">
                  <c:v>-9.1430778999999998</c:v>
                </c:pt>
                <c:pt idx="36">
                  <c:v>-8.6973447999999998</c:v>
                </c:pt>
                <c:pt idx="37">
                  <c:v>-8.1590136999999991</c:v>
                </c:pt>
                <c:pt idx="38">
                  <c:v>-7.5946750999999999</c:v>
                </c:pt>
                <c:pt idx="39">
                  <c:v>-7.2236437999999996</c:v>
                </c:pt>
                <c:pt idx="40">
                  <c:v>-6.8384594999999999</c:v>
                </c:pt>
                <c:pt idx="41">
                  <c:v>-6.5357776000000003</c:v>
                </c:pt>
                <c:pt idx="42">
                  <c:v>-6.4432324999999997</c:v>
                </c:pt>
                <c:pt idx="43">
                  <c:v>-6.3688846000000003</c:v>
                </c:pt>
                <c:pt idx="44">
                  <c:v>-6.2641419999999997</c:v>
                </c:pt>
                <c:pt idx="45">
                  <c:v>-6.3425611999999996</c:v>
                </c:pt>
                <c:pt idx="46">
                  <c:v>-6.4337888000000003</c:v>
                </c:pt>
                <c:pt idx="47">
                  <c:v>-6.4003414999999997</c:v>
                </c:pt>
                <c:pt idx="48">
                  <c:v>-6.4362392000000002</c:v>
                </c:pt>
                <c:pt idx="49">
                  <c:v>-6.5392313</c:v>
                </c:pt>
                <c:pt idx="50">
                  <c:v>-6.4511089000000004</c:v>
                </c:pt>
                <c:pt idx="51">
                  <c:v>-6.2455626000000004</c:v>
                </c:pt>
                <c:pt idx="52">
                  <c:v>-6.1247319999999998</c:v>
                </c:pt>
                <c:pt idx="53">
                  <c:v>-5.9562407000000004</c:v>
                </c:pt>
                <c:pt idx="54">
                  <c:v>-5.7050529000000001</c:v>
                </c:pt>
                <c:pt idx="55">
                  <c:v>-5.5981331000000001</c:v>
                </c:pt>
                <c:pt idx="56">
                  <c:v>-5.6303368000000003</c:v>
                </c:pt>
                <c:pt idx="57">
                  <c:v>-5.7108331000000003</c:v>
                </c:pt>
                <c:pt idx="58">
                  <c:v>-5.9581504000000001</c:v>
                </c:pt>
                <c:pt idx="59">
                  <c:v>-6.5240893</c:v>
                </c:pt>
                <c:pt idx="60">
                  <c:v>-7.2124343</c:v>
                </c:pt>
                <c:pt idx="61">
                  <c:v>-7.9589591000000004</c:v>
                </c:pt>
                <c:pt idx="62">
                  <c:v>-8.7728710000000003</c:v>
                </c:pt>
                <c:pt idx="63">
                  <c:v>-9.5740166000000002</c:v>
                </c:pt>
                <c:pt idx="64">
                  <c:v>-10.060508</c:v>
                </c:pt>
                <c:pt idx="65">
                  <c:v>-10.247368</c:v>
                </c:pt>
                <c:pt idx="66">
                  <c:v>-10.107058</c:v>
                </c:pt>
                <c:pt idx="67">
                  <c:v>-9.5871943999999996</c:v>
                </c:pt>
                <c:pt idx="68">
                  <c:v>-8.7707262000000004</c:v>
                </c:pt>
                <c:pt idx="69">
                  <c:v>-7.8831214999999997</c:v>
                </c:pt>
                <c:pt idx="70">
                  <c:v>-7.0415324999999998</c:v>
                </c:pt>
                <c:pt idx="71">
                  <c:v>-6.2973093999999996</c:v>
                </c:pt>
                <c:pt idx="72">
                  <c:v>-5.7318454000000001</c:v>
                </c:pt>
                <c:pt idx="73">
                  <c:v>-5.3269801000000001</c:v>
                </c:pt>
                <c:pt idx="74">
                  <c:v>-5.0431093999999996</c:v>
                </c:pt>
                <c:pt idx="75">
                  <c:v>-4.8792385999999999</c:v>
                </c:pt>
                <c:pt idx="76">
                  <c:v>-4.8092971000000002</c:v>
                </c:pt>
                <c:pt idx="77">
                  <c:v>-4.7974228999999999</c:v>
                </c:pt>
                <c:pt idx="78">
                  <c:v>-4.7892736999999999</c:v>
                </c:pt>
                <c:pt idx="79">
                  <c:v>-4.7576999999999998</c:v>
                </c:pt>
                <c:pt idx="80">
                  <c:v>-4.6663665999999999</c:v>
                </c:pt>
                <c:pt idx="81">
                  <c:v>-4.5174937000000002</c:v>
                </c:pt>
                <c:pt idx="82">
                  <c:v>-4.3119774</c:v>
                </c:pt>
                <c:pt idx="83">
                  <c:v>-4.0884875999999997</c:v>
                </c:pt>
                <c:pt idx="84">
                  <c:v>-3.8842020000000002</c:v>
                </c:pt>
                <c:pt idx="85">
                  <c:v>-3.7939425</c:v>
                </c:pt>
                <c:pt idx="86">
                  <c:v>-3.7250573999999999</c:v>
                </c:pt>
                <c:pt idx="87">
                  <c:v>-3.6944477999999998</c:v>
                </c:pt>
                <c:pt idx="88">
                  <c:v>-3.6819999000000001</c:v>
                </c:pt>
                <c:pt idx="89">
                  <c:v>-3.6883322999999999</c:v>
                </c:pt>
                <c:pt idx="90">
                  <c:v>-3.6237792999999998</c:v>
                </c:pt>
                <c:pt idx="91">
                  <c:v>-3.5738474999999998</c:v>
                </c:pt>
                <c:pt idx="92">
                  <c:v>-3.4809868000000002</c:v>
                </c:pt>
                <c:pt idx="93">
                  <c:v>-3.3983859999999999</c:v>
                </c:pt>
                <c:pt idx="94">
                  <c:v>-3.3633225000000002</c:v>
                </c:pt>
                <c:pt idx="95">
                  <c:v>-3.3572533</c:v>
                </c:pt>
                <c:pt idx="96">
                  <c:v>-3.3401928000000001</c:v>
                </c:pt>
                <c:pt idx="97">
                  <c:v>-3.3107316</c:v>
                </c:pt>
                <c:pt idx="98">
                  <c:v>-3.2972959999999998</c:v>
                </c:pt>
                <c:pt idx="99">
                  <c:v>-3.2278779000000002</c:v>
                </c:pt>
                <c:pt idx="100">
                  <c:v>-3.1382959000000001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2A-4824-B346-5ADBAE64AA31}"/>
            </c:ext>
          </c:extLst>
        </c:ser>
        <c:ser>
          <c:idx val="0"/>
          <c:order val="1"/>
          <c:tx>
            <c:v>45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Response'!$T$3:$T$103</c:f>
              <c:numCache>
                <c:formatCode>General</c:formatCode>
                <c:ptCount val="101"/>
                <c:pt idx="0">
                  <c:v>-41.782409999999999</c:v>
                </c:pt>
                <c:pt idx="1">
                  <c:v>-37.518447999999999</c:v>
                </c:pt>
                <c:pt idx="2">
                  <c:v>-32.465839000000003</c:v>
                </c:pt>
                <c:pt idx="3">
                  <c:v>-27.358906000000001</c:v>
                </c:pt>
                <c:pt idx="4">
                  <c:v>-25.44717</c:v>
                </c:pt>
                <c:pt idx="5">
                  <c:v>-23.236525</c:v>
                </c:pt>
                <c:pt idx="6">
                  <c:v>-22.718457999999998</c:v>
                </c:pt>
                <c:pt idx="7">
                  <c:v>-22.884104000000001</c:v>
                </c:pt>
                <c:pt idx="8">
                  <c:v>-23.010248000000001</c:v>
                </c:pt>
                <c:pt idx="9">
                  <c:v>-23.299092999999999</c:v>
                </c:pt>
                <c:pt idx="10">
                  <c:v>-23.51763</c:v>
                </c:pt>
                <c:pt idx="11">
                  <c:v>-22.987051000000001</c:v>
                </c:pt>
                <c:pt idx="12">
                  <c:v>-22.189164999999999</c:v>
                </c:pt>
                <c:pt idx="13">
                  <c:v>-21.239996000000001</c:v>
                </c:pt>
                <c:pt idx="14">
                  <c:v>-19.79739</c:v>
                </c:pt>
                <c:pt idx="15">
                  <c:v>-18.478811</c:v>
                </c:pt>
                <c:pt idx="16">
                  <c:v>-17.789332999999999</c:v>
                </c:pt>
                <c:pt idx="17">
                  <c:v>-17.140888</c:v>
                </c:pt>
                <c:pt idx="18">
                  <c:v>-16.327085</c:v>
                </c:pt>
                <c:pt idx="19">
                  <c:v>-15.635547000000001</c:v>
                </c:pt>
                <c:pt idx="20">
                  <c:v>-14.780726</c:v>
                </c:pt>
                <c:pt idx="21">
                  <c:v>-13.611988</c:v>
                </c:pt>
                <c:pt idx="22">
                  <c:v>-12.627000000000001</c:v>
                </c:pt>
                <c:pt idx="23">
                  <c:v>-11.995392000000001</c:v>
                </c:pt>
                <c:pt idx="24">
                  <c:v>-11.467858</c:v>
                </c:pt>
                <c:pt idx="25">
                  <c:v>-10.957319999999999</c:v>
                </c:pt>
                <c:pt idx="26">
                  <c:v>-10.686210000000001</c:v>
                </c:pt>
                <c:pt idx="27">
                  <c:v>-10.624580999999999</c:v>
                </c:pt>
                <c:pt idx="28">
                  <c:v>-10.642982999999999</c:v>
                </c:pt>
                <c:pt idx="29">
                  <c:v>-10.706108</c:v>
                </c:pt>
                <c:pt idx="30">
                  <c:v>-10.877419</c:v>
                </c:pt>
                <c:pt idx="31">
                  <c:v>-11.161312000000001</c:v>
                </c:pt>
                <c:pt idx="32">
                  <c:v>-11.35702</c:v>
                </c:pt>
                <c:pt idx="33">
                  <c:v>-11.473395</c:v>
                </c:pt>
                <c:pt idx="34">
                  <c:v>-11.584478000000001</c:v>
                </c:pt>
                <c:pt idx="35">
                  <c:v>-11.503805</c:v>
                </c:pt>
                <c:pt idx="36">
                  <c:v>-11.000688999999999</c:v>
                </c:pt>
                <c:pt idx="37">
                  <c:v>-10.361592999999999</c:v>
                </c:pt>
                <c:pt idx="38">
                  <c:v>-9.6860713999999994</c:v>
                </c:pt>
                <c:pt idx="39">
                  <c:v>-8.9019431999999998</c:v>
                </c:pt>
                <c:pt idx="40">
                  <c:v>-8.1880130999999992</c:v>
                </c:pt>
                <c:pt idx="41">
                  <c:v>-7.7661924000000004</c:v>
                </c:pt>
                <c:pt idx="42">
                  <c:v>-7.4816846999999997</c:v>
                </c:pt>
                <c:pt idx="43">
                  <c:v>-7.1879811</c:v>
                </c:pt>
                <c:pt idx="44">
                  <c:v>-6.9840837000000002</c:v>
                </c:pt>
                <c:pt idx="45">
                  <c:v>-6.9097695000000003</c:v>
                </c:pt>
                <c:pt idx="46">
                  <c:v>-6.7351913000000003</c:v>
                </c:pt>
                <c:pt idx="47">
                  <c:v>-6.5775088999999998</c:v>
                </c:pt>
                <c:pt idx="48">
                  <c:v>-6.5542002000000004</c:v>
                </c:pt>
                <c:pt idx="49">
                  <c:v>-6.4567522999999998</c:v>
                </c:pt>
                <c:pt idx="50">
                  <c:v>-6.2174453999999999</c:v>
                </c:pt>
                <c:pt idx="51">
                  <c:v>-6.0097556000000001</c:v>
                </c:pt>
                <c:pt idx="52">
                  <c:v>-5.7811174000000003</c:v>
                </c:pt>
                <c:pt idx="53">
                  <c:v>-5.5030998999999996</c:v>
                </c:pt>
                <c:pt idx="54">
                  <c:v>-5.3556314</c:v>
                </c:pt>
                <c:pt idx="55">
                  <c:v>-5.3906993999999999</c:v>
                </c:pt>
                <c:pt idx="56">
                  <c:v>-5.5904898999999997</c:v>
                </c:pt>
                <c:pt idx="57">
                  <c:v>-5.9752722</c:v>
                </c:pt>
                <c:pt idx="58">
                  <c:v>-6.5900350000000003</c:v>
                </c:pt>
                <c:pt idx="59">
                  <c:v>-7.4638514999999996</c:v>
                </c:pt>
                <c:pt idx="60">
                  <c:v>-8.5310717</c:v>
                </c:pt>
                <c:pt idx="61">
                  <c:v>-9.7810593000000008</c:v>
                </c:pt>
                <c:pt idx="62">
                  <c:v>-11.222916</c:v>
                </c:pt>
                <c:pt idx="63">
                  <c:v>-12.634377000000001</c:v>
                </c:pt>
                <c:pt idx="64">
                  <c:v>-13.642797</c:v>
                </c:pt>
                <c:pt idx="65">
                  <c:v>-14.139093000000001</c:v>
                </c:pt>
                <c:pt idx="66">
                  <c:v>-13.990468999999999</c:v>
                </c:pt>
                <c:pt idx="67">
                  <c:v>-13.163235999999999</c:v>
                </c:pt>
                <c:pt idx="68">
                  <c:v>-11.944255</c:v>
                </c:pt>
                <c:pt idx="69">
                  <c:v>-10.685582</c:v>
                </c:pt>
                <c:pt idx="70">
                  <c:v>-9.4909706000000007</c:v>
                </c:pt>
                <c:pt idx="71">
                  <c:v>-8.5010738000000003</c:v>
                </c:pt>
                <c:pt idx="72">
                  <c:v>-7.7628330999999999</c:v>
                </c:pt>
                <c:pt idx="73">
                  <c:v>-7.1910018999999998</c:v>
                </c:pt>
                <c:pt idx="74">
                  <c:v>-6.7416606000000003</c:v>
                </c:pt>
                <c:pt idx="75">
                  <c:v>-6.4562720999999996</c:v>
                </c:pt>
                <c:pt idx="76">
                  <c:v>-6.2941798999999996</c:v>
                </c:pt>
                <c:pt idx="77">
                  <c:v>-6.1825476000000004</c:v>
                </c:pt>
                <c:pt idx="78">
                  <c:v>-6.0777596999999997</c:v>
                </c:pt>
                <c:pt idx="79">
                  <c:v>-5.9607400999999998</c:v>
                </c:pt>
                <c:pt idx="80">
                  <c:v>-5.8016852999999999</c:v>
                </c:pt>
                <c:pt idx="81">
                  <c:v>-5.5894240999999996</c:v>
                </c:pt>
                <c:pt idx="82">
                  <c:v>-5.3443465000000003</c:v>
                </c:pt>
                <c:pt idx="83">
                  <c:v>-5.0601053</c:v>
                </c:pt>
                <c:pt idx="84">
                  <c:v>-4.7765021000000001</c:v>
                </c:pt>
                <c:pt idx="85">
                  <c:v>-4.5545540000000004</c:v>
                </c:pt>
                <c:pt idx="86">
                  <c:v>-4.2594481000000002</c:v>
                </c:pt>
                <c:pt idx="87">
                  <c:v>-3.9167768999999999</c:v>
                </c:pt>
                <c:pt idx="88">
                  <c:v>-3.6040046000000001</c:v>
                </c:pt>
                <c:pt idx="89">
                  <c:v>-3.3053701000000002</c:v>
                </c:pt>
                <c:pt idx="90">
                  <c:v>-2.9748291999999998</c:v>
                </c:pt>
                <c:pt idx="91">
                  <c:v>-2.7360630000000001</c:v>
                </c:pt>
                <c:pt idx="92">
                  <c:v>-2.5868297</c:v>
                </c:pt>
                <c:pt idx="93">
                  <c:v>-2.5117660000000002</c:v>
                </c:pt>
                <c:pt idx="94">
                  <c:v>-2.5007104999999998</c:v>
                </c:pt>
                <c:pt idx="95">
                  <c:v>-2.5691177999999999</c:v>
                </c:pt>
                <c:pt idx="96">
                  <c:v>-2.7479692</c:v>
                </c:pt>
                <c:pt idx="97">
                  <c:v>-3.0028600999999999</c:v>
                </c:pt>
                <c:pt idx="98">
                  <c:v>-3.2277675000000001</c:v>
                </c:pt>
                <c:pt idx="99">
                  <c:v>-3.4078938999999999</c:v>
                </c:pt>
                <c:pt idx="100">
                  <c:v>-3.5250468000000001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C2A-4824-B346-5ADBAE64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93152"/>
        <c:axId val="76215808"/>
      </c:scatterChart>
      <c:valAx>
        <c:axId val="76193152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215808"/>
        <c:crosses val="autoZero"/>
        <c:crossBetween val="midCat"/>
        <c:majorUnit val="5"/>
      </c:valAx>
      <c:valAx>
        <c:axId val="7621580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19315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2000796102903415"/>
          <c:y val="0.7014935544116977"/>
          <c:w val="0.44933597183747681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Isolations!$R$5:$R$205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32-4128-BF0E-CA70AE6BB8AE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Isolations!$B$5:$B$205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xVal>
          <c:yVal>
            <c:numRef>
              <c:f>Isolations!$H$5:$H$205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32-4128-BF0E-CA70AE6B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84800"/>
        <c:axId val="75891072"/>
      </c:scatterChart>
      <c:valAx>
        <c:axId val="75884800"/>
        <c:scaling>
          <c:orientation val="minMax"/>
          <c:max val="65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5891072"/>
        <c:crosses val="autoZero"/>
        <c:crossBetween val="midCat"/>
        <c:majorUnit val="5"/>
      </c:valAx>
      <c:valAx>
        <c:axId val="75891072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58848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Isolations!$X$5:$X$205</c:f>
              <c:numCache>
                <c:formatCode>General</c:formatCode>
                <c:ptCount val="201"/>
                <c:pt idx="0">
                  <c:v>13</c:v>
                </c:pt>
                <c:pt idx="1">
                  <c:v>13.192500000000001</c:v>
                </c:pt>
                <c:pt idx="2">
                  <c:v>13.385</c:v>
                </c:pt>
                <c:pt idx="3">
                  <c:v>13.577500000000001</c:v>
                </c:pt>
                <c:pt idx="4">
                  <c:v>13.77</c:v>
                </c:pt>
                <c:pt idx="5">
                  <c:v>13.9625</c:v>
                </c:pt>
                <c:pt idx="6">
                  <c:v>14.154999999999999</c:v>
                </c:pt>
                <c:pt idx="7">
                  <c:v>14.3475</c:v>
                </c:pt>
                <c:pt idx="8">
                  <c:v>14.54</c:v>
                </c:pt>
                <c:pt idx="9">
                  <c:v>14.7325</c:v>
                </c:pt>
                <c:pt idx="10">
                  <c:v>14.925000000000001</c:v>
                </c:pt>
                <c:pt idx="11">
                  <c:v>15.1175</c:v>
                </c:pt>
                <c:pt idx="12">
                  <c:v>15.31</c:v>
                </c:pt>
                <c:pt idx="13">
                  <c:v>15.5025</c:v>
                </c:pt>
                <c:pt idx="14">
                  <c:v>15.695</c:v>
                </c:pt>
                <c:pt idx="15">
                  <c:v>15.887499999999999</c:v>
                </c:pt>
                <c:pt idx="16">
                  <c:v>16.079999999999998</c:v>
                </c:pt>
                <c:pt idx="17">
                  <c:v>16.272500000000001</c:v>
                </c:pt>
                <c:pt idx="18">
                  <c:v>16.465</c:v>
                </c:pt>
                <c:pt idx="19">
                  <c:v>16.657499999999999</c:v>
                </c:pt>
                <c:pt idx="20">
                  <c:v>16.850000000000001</c:v>
                </c:pt>
                <c:pt idx="21">
                  <c:v>17.0425</c:v>
                </c:pt>
                <c:pt idx="22">
                  <c:v>17.234999999999999</c:v>
                </c:pt>
                <c:pt idx="23">
                  <c:v>17.427499999999998</c:v>
                </c:pt>
                <c:pt idx="24">
                  <c:v>17.62</c:v>
                </c:pt>
                <c:pt idx="25">
                  <c:v>17.8125</c:v>
                </c:pt>
                <c:pt idx="26">
                  <c:v>18.004999999999999</c:v>
                </c:pt>
                <c:pt idx="27">
                  <c:v>18.197500000000002</c:v>
                </c:pt>
                <c:pt idx="28">
                  <c:v>18.39</c:v>
                </c:pt>
                <c:pt idx="29">
                  <c:v>18.5825</c:v>
                </c:pt>
                <c:pt idx="30">
                  <c:v>18.774999999999999</c:v>
                </c:pt>
                <c:pt idx="31">
                  <c:v>18.967500000000001</c:v>
                </c:pt>
                <c:pt idx="32">
                  <c:v>19.16</c:v>
                </c:pt>
                <c:pt idx="33">
                  <c:v>19.352499999999999</c:v>
                </c:pt>
                <c:pt idx="34">
                  <c:v>19.545000000000002</c:v>
                </c:pt>
                <c:pt idx="35">
                  <c:v>19.737500000000001</c:v>
                </c:pt>
                <c:pt idx="36">
                  <c:v>19.93</c:v>
                </c:pt>
                <c:pt idx="37">
                  <c:v>20.122499999999999</c:v>
                </c:pt>
                <c:pt idx="38">
                  <c:v>20.315000000000001</c:v>
                </c:pt>
                <c:pt idx="39">
                  <c:v>20.5075</c:v>
                </c:pt>
                <c:pt idx="40">
                  <c:v>20.7</c:v>
                </c:pt>
                <c:pt idx="41">
                  <c:v>20.892499999999998</c:v>
                </c:pt>
                <c:pt idx="42">
                  <c:v>21.085000000000001</c:v>
                </c:pt>
                <c:pt idx="43">
                  <c:v>21.2775</c:v>
                </c:pt>
                <c:pt idx="44">
                  <c:v>21.47</c:v>
                </c:pt>
                <c:pt idx="45">
                  <c:v>21.662500000000001</c:v>
                </c:pt>
                <c:pt idx="46">
                  <c:v>21.855</c:v>
                </c:pt>
                <c:pt idx="47">
                  <c:v>22.047499999999999</c:v>
                </c:pt>
                <c:pt idx="48">
                  <c:v>22.24</c:v>
                </c:pt>
                <c:pt idx="49">
                  <c:v>22.432500000000001</c:v>
                </c:pt>
                <c:pt idx="50">
                  <c:v>22.625</c:v>
                </c:pt>
                <c:pt idx="51">
                  <c:v>22.817499999999999</c:v>
                </c:pt>
                <c:pt idx="52">
                  <c:v>23.01</c:v>
                </c:pt>
                <c:pt idx="53">
                  <c:v>23.202500000000001</c:v>
                </c:pt>
                <c:pt idx="54">
                  <c:v>23.395</c:v>
                </c:pt>
                <c:pt idx="55">
                  <c:v>23.587499999999999</c:v>
                </c:pt>
                <c:pt idx="56">
                  <c:v>23.78</c:v>
                </c:pt>
                <c:pt idx="57">
                  <c:v>23.9725</c:v>
                </c:pt>
                <c:pt idx="58">
                  <c:v>24.164999999999999</c:v>
                </c:pt>
                <c:pt idx="59">
                  <c:v>24.357500000000002</c:v>
                </c:pt>
                <c:pt idx="60">
                  <c:v>24.55</c:v>
                </c:pt>
                <c:pt idx="61">
                  <c:v>24.7425</c:v>
                </c:pt>
                <c:pt idx="62">
                  <c:v>24.934999999999999</c:v>
                </c:pt>
                <c:pt idx="63">
                  <c:v>25.127500000000001</c:v>
                </c:pt>
                <c:pt idx="64">
                  <c:v>25.32</c:v>
                </c:pt>
                <c:pt idx="65">
                  <c:v>25.512499999999999</c:v>
                </c:pt>
                <c:pt idx="66">
                  <c:v>25.704999999999998</c:v>
                </c:pt>
                <c:pt idx="67">
                  <c:v>25.897500000000001</c:v>
                </c:pt>
                <c:pt idx="68">
                  <c:v>26.09</c:v>
                </c:pt>
                <c:pt idx="69">
                  <c:v>26.282499999999999</c:v>
                </c:pt>
                <c:pt idx="70">
                  <c:v>26.475000000000001</c:v>
                </c:pt>
                <c:pt idx="71">
                  <c:v>26.6675</c:v>
                </c:pt>
                <c:pt idx="72">
                  <c:v>26.86</c:v>
                </c:pt>
                <c:pt idx="73">
                  <c:v>27.052499999999998</c:v>
                </c:pt>
                <c:pt idx="74">
                  <c:v>27.245000000000001</c:v>
                </c:pt>
                <c:pt idx="75">
                  <c:v>27.4375</c:v>
                </c:pt>
                <c:pt idx="76">
                  <c:v>27.63</c:v>
                </c:pt>
                <c:pt idx="77">
                  <c:v>27.822500000000002</c:v>
                </c:pt>
                <c:pt idx="78">
                  <c:v>28.015000000000001</c:v>
                </c:pt>
                <c:pt idx="79">
                  <c:v>28.2075</c:v>
                </c:pt>
                <c:pt idx="80">
                  <c:v>28.4</c:v>
                </c:pt>
                <c:pt idx="81">
                  <c:v>28.592500000000001</c:v>
                </c:pt>
                <c:pt idx="82">
                  <c:v>28.785</c:v>
                </c:pt>
                <c:pt idx="83">
                  <c:v>28.977499999999999</c:v>
                </c:pt>
                <c:pt idx="84">
                  <c:v>29.17</c:v>
                </c:pt>
                <c:pt idx="85">
                  <c:v>29.362500000000001</c:v>
                </c:pt>
                <c:pt idx="86">
                  <c:v>29.555</c:v>
                </c:pt>
                <c:pt idx="87">
                  <c:v>29.747499999999999</c:v>
                </c:pt>
                <c:pt idx="88">
                  <c:v>29.94</c:v>
                </c:pt>
                <c:pt idx="89">
                  <c:v>30.1325</c:v>
                </c:pt>
                <c:pt idx="90">
                  <c:v>30.324999999999999</c:v>
                </c:pt>
                <c:pt idx="91">
                  <c:v>30.517499999999998</c:v>
                </c:pt>
                <c:pt idx="92">
                  <c:v>30.71</c:v>
                </c:pt>
                <c:pt idx="93">
                  <c:v>30.9025</c:v>
                </c:pt>
                <c:pt idx="94">
                  <c:v>31.094999999999999</c:v>
                </c:pt>
                <c:pt idx="95">
                  <c:v>31.287500000000001</c:v>
                </c:pt>
                <c:pt idx="96">
                  <c:v>31.48</c:v>
                </c:pt>
                <c:pt idx="97">
                  <c:v>31.672499999999999</c:v>
                </c:pt>
                <c:pt idx="98">
                  <c:v>31.864999999999998</c:v>
                </c:pt>
                <c:pt idx="99">
                  <c:v>32.057499999999997</c:v>
                </c:pt>
                <c:pt idx="100">
                  <c:v>32.25</c:v>
                </c:pt>
                <c:pt idx="101">
                  <c:v>32.442500000000003</c:v>
                </c:pt>
                <c:pt idx="102">
                  <c:v>32.634999999999998</c:v>
                </c:pt>
                <c:pt idx="103">
                  <c:v>32.827500000000001</c:v>
                </c:pt>
                <c:pt idx="104">
                  <c:v>33.020000000000003</c:v>
                </c:pt>
                <c:pt idx="105">
                  <c:v>33.212499999999999</c:v>
                </c:pt>
                <c:pt idx="106">
                  <c:v>33.405000000000001</c:v>
                </c:pt>
                <c:pt idx="107">
                  <c:v>33.597499999999997</c:v>
                </c:pt>
                <c:pt idx="108">
                  <c:v>33.79</c:v>
                </c:pt>
                <c:pt idx="109">
                  <c:v>33.982500000000002</c:v>
                </c:pt>
                <c:pt idx="110">
                  <c:v>34.174999999999997</c:v>
                </c:pt>
                <c:pt idx="111">
                  <c:v>34.3675</c:v>
                </c:pt>
                <c:pt idx="112">
                  <c:v>34.56</c:v>
                </c:pt>
                <c:pt idx="113">
                  <c:v>34.752499999999998</c:v>
                </c:pt>
                <c:pt idx="114">
                  <c:v>34.945</c:v>
                </c:pt>
                <c:pt idx="115">
                  <c:v>35.137500000000003</c:v>
                </c:pt>
                <c:pt idx="116">
                  <c:v>35.33</c:v>
                </c:pt>
                <c:pt idx="117">
                  <c:v>35.522500000000001</c:v>
                </c:pt>
                <c:pt idx="118">
                  <c:v>35.715000000000003</c:v>
                </c:pt>
                <c:pt idx="119">
                  <c:v>35.907499999999999</c:v>
                </c:pt>
                <c:pt idx="120">
                  <c:v>36.1</c:v>
                </c:pt>
                <c:pt idx="121">
                  <c:v>36.292499999999997</c:v>
                </c:pt>
                <c:pt idx="122">
                  <c:v>36.484999999999999</c:v>
                </c:pt>
                <c:pt idx="123">
                  <c:v>36.677500000000002</c:v>
                </c:pt>
                <c:pt idx="124">
                  <c:v>36.869999999999997</c:v>
                </c:pt>
                <c:pt idx="125">
                  <c:v>37.0625</c:v>
                </c:pt>
                <c:pt idx="126">
                  <c:v>37.255000000000003</c:v>
                </c:pt>
                <c:pt idx="127">
                  <c:v>37.447499999999998</c:v>
                </c:pt>
                <c:pt idx="128">
                  <c:v>37.64</c:v>
                </c:pt>
                <c:pt idx="129">
                  <c:v>37.832500000000003</c:v>
                </c:pt>
                <c:pt idx="130">
                  <c:v>38.024999999999999</c:v>
                </c:pt>
                <c:pt idx="131">
                  <c:v>38.217500000000001</c:v>
                </c:pt>
                <c:pt idx="132">
                  <c:v>38.409999999999997</c:v>
                </c:pt>
                <c:pt idx="133">
                  <c:v>38.602499999999999</c:v>
                </c:pt>
                <c:pt idx="134">
                  <c:v>38.795000000000002</c:v>
                </c:pt>
                <c:pt idx="135">
                  <c:v>38.987499999999997</c:v>
                </c:pt>
                <c:pt idx="136">
                  <c:v>39.18</c:v>
                </c:pt>
                <c:pt idx="137">
                  <c:v>39.372500000000002</c:v>
                </c:pt>
                <c:pt idx="138">
                  <c:v>39.564999999999998</c:v>
                </c:pt>
                <c:pt idx="139">
                  <c:v>39.7575</c:v>
                </c:pt>
                <c:pt idx="140">
                  <c:v>39.950000000000003</c:v>
                </c:pt>
                <c:pt idx="141">
                  <c:v>40.142499999999998</c:v>
                </c:pt>
                <c:pt idx="142">
                  <c:v>40.335000000000001</c:v>
                </c:pt>
                <c:pt idx="143">
                  <c:v>40.527500000000003</c:v>
                </c:pt>
                <c:pt idx="144">
                  <c:v>40.72</c:v>
                </c:pt>
                <c:pt idx="145">
                  <c:v>40.912500000000001</c:v>
                </c:pt>
                <c:pt idx="146">
                  <c:v>41.104999999999997</c:v>
                </c:pt>
                <c:pt idx="147">
                  <c:v>41.297499999999999</c:v>
                </c:pt>
                <c:pt idx="148">
                  <c:v>41.49</c:v>
                </c:pt>
                <c:pt idx="149">
                  <c:v>41.682499999999997</c:v>
                </c:pt>
                <c:pt idx="150">
                  <c:v>41.875</c:v>
                </c:pt>
                <c:pt idx="151">
                  <c:v>42.067500000000003</c:v>
                </c:pt>
                <c:pt idx="152">
                  <c:v>42.26</c:v>
                </c:pt>
                <c:pt idx="153">
                  <c:v>42.452500000000001</c:v>
                </c:pt>
                <c:pt idx="154">
                  <c:v>42.645000000000003</c:v>
                </c:pt>
                <c:pt idx="155">
                  <c:v>42.837499999999999</c:v>
                </c:pt>
                <c:pt idx="156">
                  <c:v>43.03</c:v>
                </c:pt>
                <c:pt idx="157">
                  <c:v>43.222499999999997</c:v>
                </c:pt>
                <c:pt idx="158">
                  <c:v>43.414999999999999</c:v>
                </c:pt>
                <c:pt idx="159">
                  <c:v>43.607500000000002</c:v>
                </c:pt>
                <c:pt idx="160">
                  <c:v>43.8</c:v>
                </c:pt>
                <c:pt idx="161">
                  <c:v>43.9925</c:v>
                </c:pt>
                <c:pt idx="162">
                  <c:v>44.185000000000002</c:v>
                </c:pt>
                <c:pt idx="163">
                  <c:v>44.377499999999998</c:v>
                </c:pt>
                <c:pt idx="164">
                  <c:v>44.57</c:v>
                </c:pt>
                <c:pt idx="165">
                  <c:v>44.762500000000003</c:v>
                </c:pt>
                <c:pt idx="166">
                  <c:v>44.954999999999998</c:v>
                </c:pt>
                <c:pt idx="167">
                  <c:v>45.147500000000001</c:v>
                </c:pt>
                <c:pt idx="168">
                  <c:v>45.34</c:v>
                </c:pt>
                <c:pt idx="169">
                  <c:v>45.532499999999999</c:v>
                </c:pt>
                <c:pt idx="170">
                  <c:v>45.725000000000001</c:v>
                </c:pt>
                <c:pt idx="171">
                  <c:v>45.917499999999997</c:v>
                </c:pt>
                <c:pt idx="172">
                  <c:v>46.11</c:v>
                </c:pt>
                <c:pt idx="173">
                  <c:v>46.302500000000002</c:v>
                </c:pt>
                <c:pt idx="174">
                  <c:v>46.494999999999997</c:v>
                </c:pt>
                <c:pt idx="175">
                  <c:v>46.6875</c:v>
                </c:pt>
                <c:pt idx="176">
                  <c:v>46.88</c:v>
                </c:pt>
                <c:pt idx="177">
                  <c:v>47.072499999999998</c:v>
                </c:pt>
                <c:pt idx="178">
                  <c:v>47.265000000000001</c:v>
                </c:pt>
                <c:pt idx="179">
                  <c:v>47.457500000000003</c:v>
                </c:pt>
                <c:pt idx="180">
                  <c:v>47.65</c:v>
                </c:pt>
                <c:pt idx="181">
                  <c:v>47.842500000000001</c:v>
                </c:pt>
                <c:pt idx="182">
                  <c:v>48.034999999999997</c:v>
                </c:pt>
                <c:pt idx="183">
                  <c:v>48.227499999999999</c:v>
                </c:pt>
                <c:pt idx="184">
                  <c:v>48.42</c:v>
                </c:pt>
                <c:pt idx="185">
                  <c:v>48.612499999999997</c:v>
                </c:pt>
                <c:pt idx="186">
                  <c:v>48.805</c:v>
                </c:pt>
                <c:pt idx="187">
                  <c:v>48.997500000000002</c:v>
                </c:pt>
                <c:pt idx="188">
                  <c:v>49.19</c:v>
                </c:pt>
                <c:pt idx="189">
                  <c:v>49.3825</c:v>
                </c:pt>
                <c:pt idx="190">
                  <c:v>49.575000000000003</c:v>
                </c:pt>
                <c:pt idx="191">
                  <c:v>49.767499999999998</c:v>
                </c:pt>
                <c:pt idx="192">
                  <c:v>49.96</c:v>
                </c:pt>
                <c:pt idx="193">
                  <c:v>50.152500000000003</c:v>
                </c:pt>
                <c:pt idx="194">
                  <c:v>50.344999999999999</c:v>
                </c:pt>
                <c:pt idx="195">
                  <c:v>50.537500000000001</c:v>
                </c:pt>
                <c:pt idx="196">
                  <c:v>50.73</c:v>
                </c:pt>
                <c:pt idx="197">
                  <c:v>50.922499999999999</c:v>
                </c:pt>
                <c:pt idx="198">
                  <c:v>51.115000000000002</c:v>
                </c:pt>
                <c:pt idx="199">
                  <c:v>51.307499999999997</c:v>
                </c:pt>
                <c:pt idx="200">
                  <c:v>51.5</c:v>
                </c:pt>
              </c:numCache>
            </c:numRef>
          </c:xVal>
          <c:yVal>
            <c:numRef>
              <c:f>Isolations!$AF$5:$AF$205</c:f>
              <c:numCache>
                <c:formatCode>General</c:formatCode>
                <c:ptCount val="201"/>
                <c:pt idx="0">
                  <c:v>-23.302662000000002</c:v>
                </c:pt>
                <c:pt idx="1">
                  <c:v>-23.454000000000001</c:v>
                </c:pt>
                <c:pt idx="2">
                  <c:v>-23.736004000000001</c:v>
                </c:pt>
                <c:pt idx="3">
                  <c:v>-24.113019999999999</c:v>
                </c:pt>
                <c:pt idx="4">
                  <c:v>-24.824894</c:v>
                </c:pt>
                <c:pt idx="5">
                  <c:v>-25.406931</c:v>
                </c:pt>
                <c:pt idx="6">
                  <c:v>-25.782098999999999</c:v>
                </c:pt>
                <c:pt idx="7">
                  <c:v>-26.092410999999998</c:v>
                </c:pt>
                <c:pt idx="8">
                  <c:v>-26.349909</c:v>
                </c:pt>
                <c:pt idx="9">
                  <c:v>-26.532243999999999</c:v>
                </c:pt>
                <c:pt idx="10">
                  <c:v>-26.671590999999999</c:v>
                </c:pt>
                <c:pt idx="11">
                  <c:v>-26.876591000000001</c:v>
                </c:pt>
                <c:pt idx="12">
                  <c:v>-26.819054000000001</c:v>
                </c:pt>
                <c:pt idx="13">
                  <c:v>-26.987862</c:v>
                </c:pt>
                <c:pt idx="14">
                  <c:v>-27.462671</c:v>
                </c:pt>
                <c:pt idx="15">
                  <c:v>-27.949428999999999</c:v>
                </c:pt>
                <c:pt idx="16">
                  <c:v>-28.144327000000001</c:v>
                </c:pt>
                <c:pt idx="17">
                  <c:v>-27.920484999999999</c:v>
                </c:pt>
                <c:pt idx="18">
                  <c:v>-27.729323999999998</c:v>
                </c:pt>
                <c:pt idx="19">
                  <c:v>-27.650130999999998</c:v>
                </c:pt>
                <c:pt idx="20">
                  <c:v>-27.723140999999998</c:v>
                </c:pt>
                <c:pt idx="21">
                  <c:v>-27.709447999999998</c:v>
                </c:pt>
                <c:pt idx="22">
                  <c:v>-27.520682999999998</c:v>
                </c:pt>
                <c:pt idx="23">
                  <c:v>-27.156486999999998</c:v>
                </c:pt>
                <c:pt idx="24">
                  <c:v>-26.677962999999998</c:v>
                </c:pt>
                <c:pt idx="25">
                  <c:v>-25.882133</c:v>
                </c:pt>
                <c:pt idx="26">
                  <c:v>-25.232697000000002</c:v>
                </c:pt>
                <c:pt idx="27">
                  <c:v>-24.790188000000001</c:v>
                </c:pt>
                <c:pt idx="28">
                  <c:v>-24.389696000000001</c:v>
                </c:pt>
                <c:pt idx="29">
                  <c:v>-24.022304999999999</c:v>
                </c:pt>
                <c:pt idx="30">
                  <c:v>-23.699923999999999</c:v>
                </c:pt>
                <c:pt idx="31">
                  <c:v>-23.428910999999999</c:v>
                </c:pt>
                <c:pt idx="32">
                  <c:v>-23.158625000000001</c:v>
                </c:pt>
                <c:pt idx="33">
                  <c:v>-23.192278000000002</c:v>
                </c:pt>
                <c:pt idx="34">
                  <c:v>-23.207215999999999</c:v>
                </c:pt>
                <c:pt idx="35">
                  <c:v>-23.156834</c:v>
                </c:pt>
                <c:pt idx="36">
                  <c:v>-23.076063000000001</c:v>
                </c:pt>
                <c:pt idx="37">
                  <c:v>-23.006132000000001</c:v>
                </c:pt>
                <c:pt idx="38">
                  <c:v>-23.019278</c:v>
                </c:pt>
                <c:pt idx="39">
                  <c:v>-23.093321</c:v>
                </c:pt>
                <c:pt idx="40">
                  <c:v>-23.175533000000001</c:v>
                </c:pt>
                <c:pt idx="41">
                  <c:v>-23.232303999999999</c:v>
                </c:pt>
                <c:pt idx="42">
                  <c:v>-23.296306999999999</c:v>
                </c:pt>
                <c:pt idx="43">
                  <c:v>-23.360074999999998</c:v>
                </c:pt>
                <c:pt idx="44">
                  <c:v>-23.486847000000001</c:v>
                </c:pt>
                <c:pt idx="45">
                  <c:v>-23.677150999999999</c:v>
                </c:pt>
                <c:pt idx="46">
                  <c:v>-23.873267999999999</c:v>
                </c:pt>
                <c:pt idx="47">
                  <c:v>-24.058731000000002</c:v>
                </c:pt>
                <c:pt idx="48">
                  <c:v>-24.190225999999999</c:v>
                </c:pt>
                <c:pt idx="49">
                  <c:v>-24.394708999999999</c:v>
                </c:pt>
                <c:pt idx="50">
                  <c:v>-24.651586999999999</c:v>
                </c:pt>
                <c:pt idx="51">
                  <c:v>-24.973507000000001</c:v>
                </c:pt>
                <c:pt idx="52">
                  <c:v>-25.318691000000001</c:v>
                </c:pt>
                <c:pt idx="53">
                  <c:v>-25.620884</c:v>
                </c:pt>
                <c:pt idx="54">
                  <c:v>-25.813811999999999</c:v>
                </c:pt>
                <c:pt idx="55">
                  <c:v>-26.030991</c:v>
                </c:pt>
                <c:pt idx="56">
                  <c:v>-26.310917</c:v>
                </c:pt>
                <c:pt idx="57">
                  <c:v>-26.644248999999999</c:v>
                </c:pt>
                <c:pt idx="58">
                  <c:v>-26.993501999999999</c:v>
                </c:pt>
                <c:pt idx="59">
                  <c:v>-27.296209000000001</c:v>
                </c:pt>
                <c:pt idx="60">
                  <c:v>-27.586897</c:v>
                </c:pt>
                <c:pt idx="61">
                  <c:v>-27.875031</c:v>
                </c:pt>
                <c:pt idx="62">
                  <c:v>-28.214507999999999</c:v>
                </c:pt>
                <c:pt idx="63">
                  <c:v>-28.626899999999999</c:v>
                </c:pt>
                <c:pt idx="64">
                  <c:v>-29.050626999999999</c:v>
                </c:pt>
                <c:pt idx="65">
                  <c:v>-29.460632</c:v>
                </c:pt>
                <c:pt idx="66">
                  <c:v>-29.824853999999998</c:v>
                </c:pt>
                <c:pt idx="67">
                  <c:v>-30.175045000000001</c:v>
                </c:pt>
                <c:pt idx="68">
                  <c:v>-30.518014999999998</c:v>
                </c:pt>
                <c:pt idx="69">
                  <c:v>-30.922207</c:v>
                </c:pt>
                <c:pt idx="70">
                  <c:v>-31.281984000000001</c:v>
                </c:pt>
                <c:pt idx="71">
                  <c:v>-31.619743</c:v>
                </c:pt>
                <c:pt idx="72">
                  <c:v>-31.939706999999999</c:v>
                </c:pt>
                <c:pt idx="73">
                  <c:v>-32.245159000000001</c:v>
                </c:pt>
                <c:pt idx="74">
                  <c:v>-32.537047999999999</c:v>
                </c:pt>
                <c:pt idx="75">
                  <c:v>-32.828055999999997</c:v>
                </c:pt>
                <c:pt idx="76">
                  <c:v>-33.116207000000003</c:v>
                </c:pt>
                <c:pt idx="77">
                  <c:v>-33.370032999999999</c:v>
                </c:pt>
                <c:pt idx="78">
                  <c:v>-33.612544999999997</c:v>
                </c:pt>
                <c:pt idx="79">
                  <c:v>-33.851692</c:v>
                </c:pt>
                <c:pt idx="80">
                  <c:v>-34.052162000000003</c:v>
                </c:pt>
                <c:pt idx="81">
                  <c:v>-34.247287999999998</c:v>
                </c:pt>
                <c:pt idx="82">
                  <c:v>-34.427894999999999</c:v>
                </c:pt>
                <c:pt idx="83">
                  <c:v>-34.609997</c:v>
                </c:pt>
                <c:pt idx="84">
                  <c:v>-34.755329000000003</c:v>
                </c:pt>
                <c:pt idx="85">
                  <c:v>-34.910857999999998</c:v>
                </c:pt>
                <c:pt idx="86">
                  <c:v>-35.060409999999997</c:v>
                </c:pt>
                <c:pt idx="87">
                  <c:v>-35.209102999999999</c:v>
                </c:pt>
                <c:pt idx="88">
                  <c:v>-35.346828000000002</c:v>
                </c:pt>
                <c:pt idx="89">
                  <c:v>-35.485294000000003</c:v>
                </c:pt>
                <c:pt idx="90">
                  <c:v>-35.620761999999999</c:v>
                </c:pt>
                <c:pt idx="91">
                  <c:v>-35.750129999999999</c:v>
                </c:pt>
                <c:pt idx="92">
                  <c:v>-35.869652000000002</c:v>
                </c:pt>
                <c:pt idx="93">
                  <c:v>-35.972701999999998</c:v>
                </c:pt>
                <c:pt idx="94">
                  <c:v>-36.059227</c:v>
                </c:pt>
                <c:pt idx="95">
                  <c:v>-36.134331000000003</c:v>
                </c:pt>
                <c:pt idx="96">
                  <c:v>-36.196323</c:v>
                </c:pt>
                <c:pt idx="97">
                  <c:v>-36.249645000000001</c:v>
                </c:pt>
                <c:pt idx="98">
                  <c:v>-36.297722</c:v>
                </c:pt>
                <c:pt idx="99">
                  <c:v>-36.334778</c:v>
                </c:pt>
                <c:pt idx="100">
                  <c:v>-36.364840999999998</c:v>
                </c:pt>
                <c:pt idx="101">
                  <c:v>-36.410465000000002</c:v>
                </c:pt>
                <c:pt idx="102">
                  <c:v>-36.470348000000001</c:v>
                </c:pt>
                <c:pt idx="103">
                  <c:v>-36.573020999999997</c:v>
                </c:pt>
                <c:pt idx="104">
                  <c:v>-36.700851</c:v>
                </c:pt>
                <c:pt idx="105">
                  <c:v>-36.868133999999998</c:v>
                </c:pt>
                <c:pt idx="106">
                  <c:v>-37.065800000000003</c:v>
                </c:pt>
                <c:pt idx="107">
                  <c:v>-37.301270000000002</c:v>
                </c:pt>
                <c:pt idx="108">
                  <c:v>-37.579990000000002</c:v>
                </c:pt>
                <c:pt idx="109">
                  <c:v>-37.900337</c:v>
                </c:pt>
                <c:pt idx="110">
                  <c:v>-38.261490000000002</c:v>
                </c:pt>
                <c:pt idx="111">
                  <c:v>-38.651035</c:v>
                </c:pt>
                <c:pt idx="112">
                  <c:v>-39.064312000000001</c:v>
                </c:pt>
                <c:pt idx="113">
                  <c:v>-39.483536000000001</c:v>
                </c:pt>
                <c:pt idx="114">
                  <c:v>-39.890148000000003</c:v>
                </c:pt>
                <c:pt idx="115">
                  <c:v>-40.290768</c:v>
                </c:pt>
                <c:pt idx="116">
                  <c:v>-40.686275000000002</c:v>
                </c:pt>
                <c:pt idx="117">
                  <c:v>-41.059429000000002</c:v>
                </c:pt>
                <c:pt idx="118">
                  <c:v>-41.412230999999998</c:v>
                </c:pt>
                <c:pt idx="119">
                  <c:v>-41.733550999999999</c:v>
                </c:pt>
                <c:pt idx="120">
                  <c:v>-42.016078999999998</c:v>
                </c:pt>
                <c:pt idx="121">
                  <c:v>-42.239609000000002</c:v>
                </c:pt>
                <c:pt idx="122">
                  <c:v>-42.390895999999998</c:v>
                </c:pt>
                <c:pt idx="123">
                  <c:v>-42.462471000000001</c:v>
                </c:pt>
                <c:pt idx="124">
                  <c:v>-42.451962000000002</c:v>
                </c:pt>
                <c:pt idx="125">
                  <c:v>-42.378109000000002</c:v>
                </c:pt>
                <c:pt idx="126">
                  <c:v>-42.250084000000001</c:v>
                </c:pt>
                <c:pt idx="127">
                  <c:v>-42.081474</c:v>
                </c:pt>
                <c:pt idx="128">
                  <c:v>-41.884490999999997</c:v>
                </c:pt>
                <c:pt idx="129">
                  <c:v>-41.660671000000001</c:v>
                </c:pt>
                <c:pt idx="130">
                  <c:v>-41.394092999999998</c:v>
                </c:pt>
                <c:pt idx="131">
                  <c:v>-41.090347000000001</c:v>
                </c:pt>
                <c:pt idx="132">
                  <c:v>-40.746741999999998</c:v>
                </c:pt>
                <c:pt idx="133">
                  <c:v>-40.369869000000001</c:v>
                </c:pt>
                <c:pt idx="134">
                  <c:v>-39.974342</c:v>
                </c:pt>
                <c:pt idx="135">
                  <c:v>-39.574019999999997</c:v>
                </c:pt>
                <c:pt idx="136">
                  <c:v>-39.170116</c:v>
                </c:pt>
                <c:pt idx="137">
                  <c:v>-38.775871000000002</c:v>
                </c:pt>
                <c:pt idx="138">
                  <c:v>-38.416927000000001</c:v>
                </c:pt>
                <c:pt idx="139">
                  <c:v>-38.092308000000003</c:v>
                </c:pt>
                <c:pt idx="140">
                  <c:v>-37.804828999999998</c:v>
                </c:pt>
                <c:pt idx="141">
                  <c:v>-37.569316999999998</c:v>
                </c:pt>
                <c:pt idx="142">
                  <c:v>-37.386130999999999</c:v>
                </c:pt>
                <c:pt idx="143">
                  <c:v>-37.238083000000003</c:v>
                </c:pt>
                <c:pt idx="144">
                  <c:v>-37.094844999999999</c:v>
                </c:pt>
                <c:pt idx="145">
                  <c:v>-37.016433999999997</c:v>
                </c:pt>
                <c:pt idx="146">
                  <c:v>-36.911377000000002</c:v>
                </c:pt>
                <c:pt idx="147">
                  <c:v>-36.820919000000004</c:v>
                </c:pt>
                <c:pt idx="148">
                  <c:v>-36.775996999999997</c:v>
                </c:pt>
                <c:pt idx="149">
                  <c:v>-36.721198999999999</c:v>
                </c:pt>
                <c:pt idx="150">
                  <c:v>-36.652316999999996</c:v>
                </c:pt>
                <c:pt idx="151">
                  <c:v>-36.574843999999999</c:v>
                </c:pt>
                <c:pt idx="152">
                  <c:v>-36.484585000000003</c:v>
                </c:pt>
                <c:pt idx="153">
                  <c:v>-36.393433000000002</c:v>
                </c:pt>
                <c:pt idx="154">
                  <c:v>-36.319546000000003</c:v>
                </c:pt>
                <c:pt idx="155">
                  <c:v>-36.241076999999997</c:v>
                </c:pt>
                <c:pt idx="156">
                  <c:v>-36.158276000000001</c:v>
                </c:pt>
                <c:pt idx="157">
                  <c:v>-36.049163999999998</c:v>
                </c:pt>
                <c:pt idx="158">
                  <c:v>-35.912052000000003</c:v>
                </c:pt>
                <c:pt idx="159">
                  <c:v>-35.744616999999998</c:v>
                </c:pt>
                <c:pt idx="160">
                  <c:v>-35.553272</c:v>
                </c:pt>
                <c:pt idx="161">
                  <c:v>-35.344710999999997</c:v>
                </c:pt>
                <c:pt idx="162">
                  <c:v>-35.103527</c:v>
                </c:pt>
                <c:pt idx="163">
                  <c:v>-34.847569</c:v>
                </c:pt>
                <c:pt idx="164">
                  <c:v>-34.598736000000002</c:v>
                </c:pt>
                <c:pt idx="165">
                  <c:v>-34.405121000000001</c:v>
                </c:pt>
                <c:pt idx="166">
                  <c:v>-34.200214000000003</c:v>
                </c:pt>
                <c:pt idx="167">
                  <c:v>-34.061236999999998</c:v>
                </c:pt>
                <c:pt idx="168">
                  <c:v>-33.922493000000003</c:v>
                </c:pt>
                <c:pt idx="169">
                  <c:v>-33.742676000000003</c:v>
                </c:pt>
                <c:pt idx="170">
                  <c:v>-33.570095000000002</c:v>
                </c:pt>
                <c:pt idx="171">
                  <c:v>-33.406506</c:v>
                </c:pt>
                <c:pt idx="172">
                  <c:v>-33.273257999999998</c:v>
                </c:pt>
                <c:pt idx="173">
                  <c:v>-33.153069000000002</c:v>
                </c:pt>
                <c:pt idx="174">
                  <c:v>-33.046672999999998</c:v>
                </c:pt>
                <c:pt idx="175">
                  <c:v>-32.929462000000001</c:v>
                </c:pt>
                <c:pt idx="176">
                  <c:v>-32.819797999999999</c:v>
                </c:pt>
                <c:pt idx="177">
                  <c:v>-32.741836999999997</c:v>
                </c:pt>
                <c:pt idx="178">
                  <c:v>-32.686324999999997</c:v>
                </c:pt>
                <c:pt idx="179">
                  <c:v>-32.637802000000001</c:v>
                </c:pt>
                <c:pt idx="180">
                  <c:v>-32.579937000000001</c:v>
                </c:pt>
                <c:pt idx="181">
                  <c:v>-32.508408000000003</c:v>
                </c:pt>
                <c:pt idx="182">
                  <c:v>-32.438011000000003</c:v>
                </c:pt>
                <c:pt idx="183">
                  <c:v>-32.379519999999999</c:v>
                </c:pt>
                <c:pt idx="184">
                  <c:v>-32.351578000000003</c:v>
                </c:pt>
                <c:pt idx="185">
                  <c:v>-32.347197999999999</c:v>
                </c:pt>
                <c:pt idx="186">
                  <c:v>-32.363922000000002</c:v>
                </c:pt>
                <c:pt idx="187">
                  <c:v>-32.393444000000002</c:v>
                </c:pt>
                <c:pt idx="188">
                  <c:v>-32.433422</c:v>
                </c:pt>
                <c:pt idx="189">
                  <c:v>-32.496647000000003</c:v>
                </c:pt>
                <c:pt idx="190">
                  <c:v>-32.578384</c:v>
                </c:pt>
                <c:pt idx="191">
                  <c:v>-32.654789000000001</c:v>
                </c:pt>
                <c:pt idx="192">
                  <c:v>-32.722290000000001</c:v>
                </c:pt>
                <c:pt idx="193">
                  <c:v>-32.770812999999997</c:v>
                </c:pt>
                <c:pt idx="194">
                  <c:v>-32.816006000000002</c:v>
                </c:pt>
                <c:pt idx="195">
                  <c:v>-32.855449999999998</c:v>
                </c:pt>
                <c:pt idx="196">
                  <c:v>-32.898345999999997</c:v>
                </c:pt>
                <c:pt idx="197">
                  <c:v>-32.950156999999997</c:v>
                </c:pt>
                <c:pt idx="198">
                  <c:v>-32.991390000000003</c:v>
                </c:pt>
                <c:pt idx="199">
                  <c:v>-33.045448</c:v>
                </c:pt>
                <c:pt idx="200">
                  <c:v>-33.117569000000003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25-424D-BD1F-1D235E096960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prstClr val="black"/>
              </a:solidFill>
              <a:prstDash val="sysDash"/>
            </a:ln>
          </c:spPr>
          <c:marker>
            <c:symbol val="none"/>
          </c:marker>
          <c:xVal>
            <c:numRef>
              <c:f>Isolations!$X$5:$X$205</c:f>
              <c:numCache>
                <c:formatCode>General</c:formatCode>
                <c:ptCount val="201"/>
                <c:pt idx="0">
                  <c:v>13</c:v>
                </c:pt>
                <c:pt idx="1">
                  <c:v>13.192500000000001</c:v>
                </c:pt>
                <c:pt idx="2">
                  <c:v>13.385</c:v>
                </c:pt>
                <c:pt idx="3">
                  <c:v>13.577500000000001</c:v>
                </c:pt>
                <c:pt idx="4">
                  <c:v>13.77</c:v>
                </c:pt>
                <c:pt idx="5">
                  <c:v>13.9625</c:v>
                </c:pt>
                <c:pt idx="6">
                  <c:v>14.154999999999999</c:v>
                </c:pt>
                <c:pt idx="7">
                  <c:v>14.3475</c:v>
                </c:pt>
                <c:pt idx="8">
                  <c:v>14.54</c:v>
                </c:pt>
                <c:pt idx="9">
                  <c:v>14.7325</c:v>
                </c:pt>
                <c:pt idx="10">
                  <c:v>14.925000000000001</c:v>
                </c:pt>
                <c:pt idx="11">
                  <c:v>15.1175</c:v>
                </c:pt>
                <c:pt idx="12">
                  <c:v>15.31</c:v>
                </c:pt>
                <c:pt idx="13">
                  <c:v>15.5025</c:v>
                </c:pt>
                <c:pt idx="14">
                  <c:v>15.695</c:v>
                </c:pt>
                <c:pt idx="15">
                  <c:v>15.887499999999999</c:v>
                </c:pt>
                <c:pt idx="16">
                  <c:v>16.079999999999998</c:v>
                </c:pt>
                <c:pt idx="17">
                  <c:v>16.272500000000001</c:v>
                </c:pt>
                <c:pt idx="18">
                  <c:v>16.465</c:v>
                </c:pt>
                <c:pt idx="19">
                  <c:v>16.657499999999999</c:v>
                </c:pt>
                <c:pt idx="20">
                  <c:v>16.850000000000001</c:v>
                </c:pt>
                <c:pt idx="21">
                  <c:v>17.0425</c:v>
                </c:pt>
                <c:pt idx="22">
                  <c:v>17.234999999999999</c:v>
                </c:pt>
                <c:pt idx="23">
                  <c:v>17.427499999999998</c:v>
                </c:pt>
                <c:pt idx="24">
                  <c:v>17.62</c:v>
                </c:pt>
                <c:pt idx="25">
                  <c:v>17.8125</c:v>
                </c:pt>
                <c:pt idx="26">
                  <c:v>18.004999999999999</c:v>
                </c:pt>
                <c:pt idx="27">
                  <c:v>18.197500000000002</c:v>
                </c:pt>
                <c:pt idx="28">
                  <c:v>18.39</c:v>
                </c:pt>
                <c:pt idx="29">
                  <c:v>18.5825</c:v>
                </c:pt>
                <c:pt idx="30">
                  <c:v>18.774999999999999</c:v>
                </c:pt>
                <c:pt idx="31">
                  <c:v>18.967500000000001</c:v>
                </c:pt>
                <c:pt idx="32">
                  <c:v>19.16</c:v>
                </c:pt>
                <c:pt idx="33">
                  <c:v>19.352499999999999</c:v>
                </c:pt>
                <c:pt idx="34">
                  <c:v>19.545000000000002</c:v>
                </c:pt>
                <c:pt idx="35">
                  <c:v>19.737500000000001</c:v>
                </c:pt>
                <c:pt idx="36">
                  <c:v>19.93</c:v>
                </c:pt>
                <c:pt idx="37">
                  <c:v>20.122499999999999</c:v>
                </c:pt>
                <c:pt idx="38">
                  <c:v>20.315000000000001</c:v>
                </c:pt>
                <c:pt idx="39">
                  <c:v>20.5075</c:v>
                </c:pt>
                <c:pt idx="40">
                  <c:v>20.7</c:v>
                </c:pt>
                <c:pt idx="41">
                  <c:v>20.892499999999998</c:v>
                </c:pt>
                <c:pt idx="42">
                  <c:v>21.085000000000001</c:v>
                </c:pt>
                <c:pt idx="43">
                  <c:v>21.2775</c:v>
                </c:pt>
                <c:pt idx="44">
                  <c:v>21.47</c:v>
                </c:pt>
                <c:pt idx="45">
                  <c:v>21.662500000000001</c:v>
                </c:pt>
                <c:pt idx="46">
                  <c:v>21.855</c:v>
                </c:pt>
                <c:pt idx="47">
                  <c:v>22.047499999999999</c:v>
                </c:pt>
                <c:pt idx="48">
                  <c:v>22.24</c:v>
                </c:pt>
                <c:pt idx="49">
                  <c:v>22.432500000000001</c:v>
                </c:pt>
                <c:pt idx="50">
                  <c:v>22.625</c:v>
                </c:pt>
                <c:pt idx="51">
                  <c:v>22.817499999999999</c:v>
                </c:pt>
                <c:pt idx="52">
                  <c:v>23.01</c:v>
                </c:pt>
                <c:pt idx="53">
                  <c:v>23.202500000000001</c:v>
                </c:pt>
                <c:pt idx="54">
                  <c:v>23.395</c:v>
                </c:pt>
                <c:pt idx="55">
                  <c:v>23.587499999999999</c:v>
                </c:pt>
                <c:pt idx="56">
                  <c:v>23.78</c:v>
                </c:pt>
                <c:pt idx="57">
                  <c:v>23.9725</c:v>
                </c:pt>
                <c:pt idx="58">
                  <c:v>24.164999999999999</c:v>
                </c:pt>
                <c:pt idx="59">
                  <c:v>24.357500000000002</c:v>
                </c:pt>
                <c:pt idx="60">
                  <c:v>24.55</c:v>
                </c:pt>
                <c:pt idx="61">
                  <c:v>24.7425</c:v>
                </c:pt>
                <c:pt idx="62">
                  <c:v>24.934999999999999</c:v>
                </c:pt>
                <c:pt idx="63">
                  <c:v>25.127500000000001</c:v>
                </c:pt>
                <c:pt idx="64">
                  <c:v>25.32</c:v>
                </c:pt>
                <c:pt idx="65">
                  <c:v>25.512499999999999</c:v>
                </c:pt>
                <c:pt idx="66">
                  <c:v>25.704999999999998</c:v>
                </c:pt>
                <c:pt idx="67">
                  <c:v>25.897500000000001</c:v>
                </c:pt>
                <c:pt idx="68">
                  <c:v>26.09</c:v>
                </c:pt>
                <c:pt idx="69">
                  <c:v>26.282499999999999</c:v>
                </c:pt>
                <c:pt idx="70">
                  <c:v>26.475000000000001</c:v>
                </c:pt>
                <c:pt idx="71">
                  <c:v>26.6675</c:v>
                </c:pt>
                <c:pt idx="72">
                  <c:v>26.86</c:v>
                </c:pt>
                <c:pt idx="73">
                  <c:v>27.052499999999998</c:v>
                </c:pt>
                <c:pt idx="74">
                  <c:v>27.245000000000001</c:v>
                </c:pt>
                <c:pt idx="75">
                  <c:v>27.4375</c:v>
                </c:pt>
                <c:pt idx="76">
                  <c:v>27.63</c:v>
                </c:pt>
                <c:pt idx="77">
                  <c:v>27.822500000000002</c:v>
                </c:pt>
                <c:pt idx="78">
                  <c:v>28.015000000000001</c:v>
                </c:pt>
                <c:pt idx="79">
                  <c:v>28.2075</c:v>
                </c:pt>
                <c:pt idx="80">
                  <c:v>28.4</c:v>
                </c:pt>
                <c:pt idx="81">
                  <c:v>28.592500000000001</c:v>
                </c:pt>
                <c:pt idx="82">
                  <c:v>28.785</c:v>
                </c:pt>
                <c:pt idx="83">
                  <c:v>28.977499999999999</c:v>
                </c:pt>
                <c:pt idx="84">
                  <c:v>29.17</c:v>
                </c:pt>
                <c:pt idx="85">
                  <c:v>29.362500000000001</c:v>
                </c:pt>
                <c:pt idx="86">
                  <c:v>29.555</c:v>
                </c:pt>
                <c:pt idx="87">
                  <c:v>29.747499999999999</c:v>
                </c:pt>
                <c:pt idx="88">
                  <c:v>29.94</c:v>
                </c:pt>
                <c:pt idx="89">
                  <c:v>30.1325</c:v>
                </c:pt>
                <c:pt idx="90">
                  <c:v>30.324999999999999</c:v>
                </c:pt>
                <c:pt idx="91">
                  <c:v>30.517499999999998</c:v>
                </c:pt>
                <c:pt idx="92">
                  <c:v>30.71</c:v>
                </c:pt>
                <c:pt idx="93">
                  <c:v>30.9025</c:v>
                </c:pt>
                <c:pt idx="94">
                  <c:v>31.094999999999999</c:v>
                </c:pt>
                <c:pt idx="95">
                  <c:v>31.287500000000001</c:v>
                </c:pt>
                <c:pt idx="96">
                  <c:v>31.48</c:v>
                </c:pt>
                <c:pt idx="97">
                  <c:v>31.672499999999999</c:v>
                </c:pt>
                <c:pt idx="98">
                  <c:v>31.864999999999998</c:v>
                </c:pt>
                <c:pt idx="99">
                  <c:v>32.057499999999997</c:v>
                </c:pt>
                <c:pt idx="100">
                  <c:v>32.25</c:v>
                </c:pt>
                <c:pt idx="101">
                  <c:v>32.442500000000003</c:v>
                </c:pt>
                <c:pt idx="102">
                  <c:v>32.634999999999998</c:v>
                </c:pt>
                <c:pt idx="103">
                  <c:v>32.827500000000001</c:v>
                </c:pt>
                <c:pt idx="104">
                  <c:v>33.020000000000003</c:v>
                </c:pt>
                <c:pt idx="105">
                  <c:v>33.212499999999999</c:v>
                </c:pt>
                <c:pt idx="106">
                  <c:v>33.405000000000001</c:v>
                </c:pt>
                <c:pt idx="107">
                  <c:v>33.597499999999997</c:v>
                </c:pt>
                <c:pt idx="108">
                  <c:v>33.79</c:v>
                </c:pt>
                <c:pt idx="109">
                  <c:v>33.982500000000002</c:v>
                </c:pt>
                <c:pt idx="110">
                  <c:v>34.174999999999997</c:v>
                </c:pt>
                <c:pt idx="111">
                  <c:v>34.3675</c:v>
                </c:pt>
                <c:pt idx="112">
                  <c:v>34.56</c:v>
                </c:pt>
                <c:pt idx="113">
                  <c:v>34.752499999999998</c:v>
                </c:pt>
                <c:pt idx="114">
                  <c:v>34.945</c:v>
                </c:pt>
                <c:pt idx="115">
                  <c:v>35.137500000000003</c:v>
                </c:pt>
                <c:pt idx="116">
                  <c:v>35.33</c:v>
                </c:pt>
                <c:pt idx="117">
                  <c:v>35.522500000000001</c:v>
                </c:pt>
                <c:pt idx="118">
                  <c:v>35.715000000000003</c:v>
                </c:pt>
                <c:pt idx="119">
                  <c:v>35.907499999999999</c:v>
                </c:pt>
                <c:pt idx="120">
                  <c:v>36.1</c:v>
                </c:pt>
                <c:pt idx="121">
                  <c:v>36.292499999999997</c:v>
                </c:pt>
                <c:pt idx="122">
                  <c:v>36.484999999999999</c:v>
                </c:pt>
                <c:pt idx="123">
                  <c:v>36.677500000000002</c:v>
                </c:pt>
                <c:pt idx="124">
                  <c:v>36.869999999999997</c:v>
                </c:pt>
                <c:pt idx="125">
                  <c:v>37.0625</c:v>
                </c:pt>
                <c:pt idx="126">
                  <c:v>37.255000000000003</c:v>
                </c:pt>
                <c:pt idx="127">
                  <c:v>37.447499999999998</c:v>
                </c:pt>
                <c:pt idx="128">
                  <c:v>37.64</c:v>
                </c:pt>
                <c:pt idx="129">
                  <c:v>37.832500000000003</c:v>
                </c:pt>
                <c:pt idx="130">
                  <c:v>38.024999999999999</c:v>
                </c:pt>
                <c:pt idx="131">
                  <c:v>38.217500000000001</c:v>
                </c:pt>
                <c:pt idx="132">
                  <c:v>38.409999999999997</c:v>
                </c:pt>
                <c:pt idx="133">
                  <c:v>38.602499999999999</c:v>
                </c:pt>
                <c:pt idx="134">
                  <c:v>38.795000000000002</c:v>
                </c:pt>
                <c:pt idx="135">
                  <c:v>38.987499999999997</c:v>
                </c:pt>
                <c:pt idx="136">
                  <c:v>39.18</c:v>
                </c:pt>
                <c:pt idx="137">
                  <c:v>39.372500000000002</c:v>
                </c:pt>
                <c:pt idx="138">
                  <c:v>39.564999999999998</c:v>
                </c:pt>
                <c:pt idx="139">
                  <c:v>39.7575</c:v>
                </c:pt>
                <c:pt idx="140">
                  <c:v>39.950000000000003</c:v>
                </c:pt>
                <c:pt idx="141">
                  <c:v>40.142499999999998</c:v>
                </c:pt>
                <c:pt idx="142">
                  <c:v>40.335000000000001</c:v>
                </c:pt>
                <c:pt idx="143">
                  <c:v>40.527500000000003</c:v>
                </c:pt>
                <c:pt idx="144">
                  <c:v>40.72</c:v>
                </c:pt>
                <c:pt idx="145">
                  <c:v>40.912500000000001</c:v>
                </c:pt>
                <c:pt idx="146">
                  <c:v>41.104999999999997</c:v>
                </c:pt>
                <c:pt idx="147">
                  <c:v>41.297499999999999</c:v>
                </c:pt>
                <c:pt idx="148">
                  <c:v>41.49</c:v>
                </c:pt>
                <c:pt idx="149">
                  <c:v>41.682499999999997</c:v>
                </c:pt>
                <c:pt idx="150">
                  <c:v>41.875</c:v>
                </c:pt>
                <c:pt idx="151">
                  <c:v>42.067500000000003</c:v>
                </c:pt>
                <c:pt idx="152">
                  <c:v>42.26</c:v>
                </c:pt>
                <c:pt idx="153">
                  <c:v>42.452500000000001</c:v>
                </c:pt>
                <c:pt idx="154">
                  <c:v>42.645000000000003</c:v>
                </c:pt>
                <c:pt idx="155">
                  <c:v>42.837499999999999</c:v>
                </c:pt>
                <c:pt idx="156">
                  <c:v>43.03</c:v>
                </c:pt>
                <c:pt idx="157">
                  <c:v>43.222499999999997</c:v>
                </c:pt>
                <c:pt idx="158">
                  <c:v>43.414999999999999</c:v>
                </c:pt>
                <c:pt idx="159">
                  <c:v>43.607500000000002</c:v>
                </c:pt>
                <c:pt idx="160">
                  <c:v>43.8</c:v>
                </c:pt>
                <c:pt idx="161">
                  <c:v>43.9925</c:v>
                </c:pt>
                <c:pt idx="162">
                  <c:v>44.185000000000002</c:v>
                </c:pt>
                <c:pt idx="163">
                  <c:v>44.377499999999998</c:v>
                </c:pt>
                <c:pt idx="164">
                  <c:v>44.57</c:v>
                </c:pt>
                <c:pt idx="165">
                  <c:v>44.762500000000003</c:v>
                </c:pt>
                <c:pt idx="166">
                  <c:v>44.954999999999998</c:v>
                </c:pt>
                <c:pt idx="167">
                  <c:v>45.147500000000001</c:v>
                </c:pt>
                <c:pt idx="168">
                  <c:v>45.34</c:v>
                </c:pt>
                <c:pt idx="169">
                  <c:v>45.532499999999999</c:v>
                </c:pt>
                <c:pt idx="170">
                  <c:v>45.725000000000001</c:v>
                </c:pt>
                <c:pt idx="171">
                  <c:v>45.917499999999997</c:v>
                </c:pt>
                <c:pt idx="172">
                  <c:v>46.11</c:v>
                </c:pt>
                <c:pt idx="173">
                  <c:v>46.302500000000002</c:v>
                </c:pt>
                <c:pt idx="174">
                  <c:v>46.494999999999997</c:v>
                </c:pt>
                <c:pt idx="175">
                  <c:v>46.6875</c:v>
                </c:pt>
                <c:pt idx="176">
                  <c:v>46.88</c:v>
                </c:pt>
                <c:pt idx="177">
                  <c:v>47.072499999999998</c:v>
                </c:pt>
                <c:pt idx="178">
                  <c:v>47.265000000000001</c:v>
                </c:pt>
                <c:pt idx="179">
                  <c:v>47.457500000000003</c:v>
                </c:pt>
                <c:pt idx="180">
                  <c:v>47.65</c:v>
                </c:pt>
                <c:pt idx="181">
                  <c:v>47.842500000000001</c:v>
                </c:pt>
                <c:pt idx="182">
                  <c:v>48.034999999999997</c:v>
                </c:pt>
                <c:pt idx="183">
                  <c:v>48.227499999999999</c:v>
                </c:pt>
                <c:pt idx="184">
                  <c:v>48.42</c:v>
                </c:pt>
                <c:pt idx="185">
                  <c:v>48.612499999999997</c:v>
                </c:pt>
                <c:pt idx="186">
                  <c:v>48.805</c:v>
                </c:pt>
                <c:pt idx="187">
                  <c:v>48.997500000000002</c:v>
                </c:pt>
                <c:pt idx="188">
                  <c:v>49.19</c:v>
                </c:pt>
                <c:pt idx="189">
                  <c:v>49.3825</c:v>
                </c:pt>
                <c:pt idx="190">
                  <c:v>49.575000000000003</c:v>
                </c:pt>
                <c:pt idx="191">
                  <c:v>49.767499999999998</c:v>
                </c:pt>
                <c:pt idx="192">
                  <c:v>49.96</c:v>
                </c:pt>
                <c:pt idx="193">
                  <c:v>50.152500000000003</c:v>
                </c:pt>
                <c:pt idx="194">
                  <c:v>50.344999999999999</c:v>
                </c:pt>
                <c:pt idx="195">
                  <c:v>50.537500000000001</c:v>
                </c:pt>
                <c:pt idx="196">
                  <c:v>50.73</c:v>
                </c:pt>
                <c:pt idx="197">
                  <c:v>50.922499999999999</c:v>
                </c:pt>
                <c:pt idx="198">
                  <c:v>51.115000000000002</c:v>
                </c:pt>
                <c:pt idx="199">
                  <c:v>51.307499999999997</c:v>
                </c:pt>
                <c:pt idx="200">
                  <c:v>51.5</c:v>
                </c:pt>
              </c:numCache>
            </c:numRef>
          </c:xVal>
          <c:yVal>
            <c:numRef>
              <c:f>Isolations!$AB$5:$AB$205</c:f>
              <c:numCache>
                <c:formatCode>General</c:formatCode>
                <c:ptCount val="201"/>
                <c:pt idx="0">
                  <c:v>-34.147979999999997</c:v>
                </c:pt>
                <c:pt idx="1">
                  <c:v>-34.369399999999999</c:v>
                </c:pt>
                <c:pt idx="2">
                  <c:v>-34.600624000000003</c:v>
                </c:pt>
                <c:pt idx="3">
                  <c:v>-34.804744999999997</c:v>
                </c:pt>
                <c:pt idx="4">
                  <c:v>-34.953384</c:v>
                </c:pt>
                <c:pt idx="5">
                  <c:v>-35.035995</c:v>
                </c:pt>
                <c:pt idx="6">
                  <c:v>-35.047939</c:v>
                </c:pt>
                <c:pt idx="7">
                  <c:v>-34.971893000000001</c:v>
                </c:pt>
                <c:pt idx="8">
                  <c:v>-34.820889000000001</c:v>
                </c:pt>
                <c:pt idx="9">
                  <c:v>-34.565018000000002</c:v>
                </c:pt>
                <c:pt idx="10">
                  <c:v>-34.305388999999998</c:v>
                </c:pt>
                <c:pt idx="11">
                  <c:v>-34.22287</c:v>
                </c:pt>
                <c:pt idx="12">
                  <c:v>-34.462730000000001</c:v>
                </c:pt>
                <c:pt idx="13">
                  <c:v>-34.821734999999997</c:v>
                </c:pt>
                <c:pt idx="14">
                  <c:v>-35.132663999999998</c:v>
                </c:pt>
                <c:pt idx="15">
                  <c:v>-35.434265000000003</c:v>
                </c:pt>
                <c:pt idx="16">
                  <c:v>-35.705128000000002</c:v>
                </c:pt>
                <c:pt idx="17">
                  <c:v>-35.884075000000003</c:v>
                </c:pt>
                <c:pt idx="18">
                  <c:v>-36.066448000000001</c:v>
                </c:pt>
                <c:pt idx="19">
                  <c:v>-36.267825999999999</c:v>
                </c:pt>
                <c:pt idx="20">
                  <c:v>-36.519680000000001</c:v>
                </c:pt>
                <c:pt idx="21">
                  <c:v>-36.77346</c:v>
                </c:pt>
                <c:pt idx="22">
                  <c:v>-37.041077000000001</c:v>
                </c:pt>
                <c:pt idx="23">
                  <c:v>-37.352634000000002</c:v>
                </c:pt>
                <c:pt idx="24">
                  <c:v>-37.692131000000003</c:v>
                </c:pt>
                <c:pt idx="25">
                  <c:v>-38.100693</c:v>
                </c:pt>
                <c:pt idx="26">
                  <c:v>-38.612839000000001</c:v>
                </c:pt>
                <c:pt idx="27">
                  <c:v>-39.121333999999997</c:v>
                </c:pt>
                <c:pt idx="28">
                  <c:v>-39.581352000000003</c:v>
                </c:pt>
                <c:pt idx="29">
                  <c:v>-40.051231000000001</c:v>
                </c:pt>
                <c:pt idx="30">
                  <c:v>-40.574055000000001</c:v>
                </c:pt>
                <c:pt idx="31">
                  <c:v>-41.136707000000001</c:v>
                </c:pt>
                <c:pt idx="32">
                  <c:v>-41.499912000000002</c:v>
                </c:pt>
                <c:pt idx="33">
                  <c:v>-41.721912000000003</c:v>
                </c:pt>
                <c:pt idx="34">
                  <c:v>-41.871307000000002</c:v>
                </c:pt>
                <c:pt idx="35">
                  <c:v>-41.891876000000003</c:v>
                </c:pt>
                <c:pt idx="36">
                  <c:v>-41.657291000000001</c:v>
                </c:pt>
                <c:pt idx="37">
                  <c:v>-41.561985</c:v>
                </c:pt>
                <c:pt idx="38">
                  <c:v>-41.529578999999998</c:v>
                </c:pt>
                <c:pt idx="39">
                  <c:v>-41.453505999999997</c:v>
                </c:pt>
                <c:pt idx="40">
                  <c:v>-41.346114999999998</c:v>
                </c:pt>
                <c:pt idx="41">
                  <c:v>-41.193024000000001</c:v>
                </c:pt>
                <c:pt idx="42">
                  <c:v>-40.981395999999997</c:v>
                </c:pt>
                <c:pt idx="43">
                  <c:v>-40.692062</c:v>
                </c:pt>
                <c:pt idx="44">
                  <c:v>-40.352173000000001</c:v>
                </c:pt>
                <c:pt idx="45">
                  <c:v>-40.043773999999999</c:v>
                </c:pt>
                <c:pt idx="46">
                  <c:v>-39.739348999999997</c:v>
                </c:pt>
                <c:pt idx="47">
                  <c:v>-39.330703999999997</c:v>
                </c:pt>
                <c:pt idx="48">
                  <c:v>-38.982619999999997</c:v>
                </c:pt>
                <c:pt idx="49">
                  <c:v>-38.797142000000001</c:v>
                </c:pt>
                <c:pt idx="50">
                  <c:v>-38.677554999999998</c:v>
                </c:pt>
                <c:pt idx="51">
                  <c:v>-38.612212999999997</c:v>
                </c:pt>
                <c:pt idx="52">
                  <c:v>-38.503830000000001</c:v>
                </c:pt>
                <c:pt idx="53">
                  <c:v>-38.400761000000003</c:v>
                </c:pt>
                <c:pt idx="54">
                  <c:v>-38.307949000000001</c:v>
                </c:pt>
                <c:pt idx="55">
                  <c:v>-38.203892000000003</c:v>
                </c:pt>
                <c:pt idx="56">
                  <c:v>-38.225811</c:v>
                </c:pt>
                <c:pt idx="57">
                  <c:v>-38.484336999999996</c:v>
                </c:pt>
                <c:pt idx="58">
                  <c:v>-38.551276999999999</c:v>
                </c:pt>
                <c:pt idx="59">
                  <c:v>-38.558475000000001</c:v>
                </c:pt>
                <c:pt idx="60">
                  <c:v>-38.587752999999999</c:v>
                </c:pt>
                <c:pt idx="61">
                  <c:v>-38.622047000000002</c:v>
                </c:pt>
                <c:pt idx="62">
                  <c:v>-38.646954000000001</c:v>
                </c:pt>
                <c:pt idx="63">
                  <c:v>-38.700229999999998</c:v>
                </c:pt>
                <c:pt idx="64">
                  <c:v>-38.753269000000003</c:v>
                </c:pt>
                <c:pt idx="65">
                  <c:v>-38.806502999999999</c:v>
                </c:pt>
                <c:pt idx="66">
                  <c:v>-38.825882</c:v>
                </c:pt>
                <c:pt idx="67">
                  <c:v>-38.841983999999997</c:v>
                </c:pt>
                <c:pt idx="68">
                  <c:v>-38.930732999999996</c:v>
                </c:pt>
                <c:pt idx="69">
                  <c:v>-39.053328999999998</c:v>
                </c:pt>
                <c:pt idx="70">
                  <c:v>-39.162174</c:v>
                </c:pt>
                <c:pt idx="71">
                  <c:v>-39.285373999999997</c:v>
                </c:pt>
                <c:pt idx="72">
                  <c:v>-39.425136999999999</c:v>
                </c:pt>
                <c:pt idx="73">
                  <c:v>-39.590907999999999</c:v>
                </c:pt>
                <c:pt idx="74">
                  <c:v>-39.793998999999999</c:v>
                </c:pt>
                <c:pt idx="75">
                  <c:v>-40.039687999999998</c:v>
                </c:pt>
                <c:pt idx="76">
                  <c:v>-40.322685</c:v>
                </c:pt>
                <c:pt idx="77">
                  <c:v>-40.588566</c:v>
                </c:pt>
                <c:pt idx="78">
                  <c:v>-40.859558</c:v>
                </c:pt>
                <c:pt idx="79">
                  <c:v>-41.163128</c:v>
                </c:pt>
                <c:pt idx="80">
                  <c:v>-41.461348999999998</c:v>
                </c:pt>
                <c:pt idx="81">
                  <c:v>-41.786552</c:v>
                </c:pt>
                <c:pt idx="82">
                  <c:v>-42.158264000000003</c:v>
                </c:pt>
                <c:pt idx="83">
                  <c:v>-42.554504000000001</c:v>
                </c:pt>
                <c:pt idx="84">
                  <c:v>-42.945743999999998</c:v>
                </c:pt>
                <c:pt idx="85">
                  <c:v>-43.356456999999999</c:v>
                </c:pt>
                <c:pt idx="86">
                  <c:v>-43.766773000000001</c:v>
                </c:pt>
                <c:pt idx="87">
                  <c:v>-44.177162000000003</c:v>
                </c:pt>
                <c:pt idx="88">
                  <c:v>-44.568492999999997</c:v>
                </c:pt>
                <c:pt idx="89">
                  <c:v>-44.946975999999999</c:v>
                </c:pt>
                <c:pt idx="90">
                  <c:v>-45.303367999999999</c:v>
                </c:pt>
                <c:pt idx="91">
                  <c:v>-45.643810000000002</c:v>
                </c:pt>
                <c:pt idx="92">
                  <c:v>-45.956505</c:v>
                </c:pt>
                <c:pt idx="93">
                  <c:v>-46.235022999999998</c:v>
                </c:pt>
                <c:pt idx="94">
                  <c:v>-46.489173999999998</c:v>
                </c:pt>
                <c:pt idx="95">
                  <c:v>-46.704886999999999</c:v>
                </c:pt>
                <c:pt idx="96">
                  <c:v>-46.874271</c:v>
                </c:pt>
                <c:pt idx="97">
                  <c:v>-46.993918999999998</c:v>
                </c:pt>
                <c:pt idx="98">
                  <c:v>-47.066471</c:v>
                </c:pt>
                <c:pt idx="99">
                  <c:v>-47.085056000000002</c:v>
                </c:pt>
                <c:pt idx="100">
                  <c:v>-47.049503000000001</c:v>
                </c:pt>
                <c:pt idx="101">
                  <c:v>-46.958754999999996</c:v>
                </c:pt>
                <c:pt idx="102">
                  <c:v>-46.809711</c:v>
                </c:pt>
                <c:pt idx="103">
                  <c:v>-46.594250000000002</c:v>
                </c:pt>
                <c:pt idx="104">
                  <c:v>-46.332737000000002</c:v>
                </c:pt>
                <c:pt idx="105">
                  <c:v>-46.026561999999998</c:v>
                </c:pt>
                <c:pt idx="106">
                  <c:v>-45.693306</c:v>
                </c:pt>
                <c:pt idx="107">
                  <c:v>-45.343451999999999</c:v>
                </c:pt>
                <c:pt idx="108">
                  <c:v>-44.983272999999997</c:v>
                </c:pt>
                <c:pt idx="109">
                  <c:v>-44.615490000000001</c:v>
                </c:pt>
                <c:pt idx="110">
                  <c:v>-44.246220000000001</c:v>
                </c:pt>
                <c:pt idx="111">
                  <c:v>-43.862994999999998</c:v>
                </c:pt>
                <c:pt idx="112">
                  <c:v>-43.471321000000003</c:v>
                </c:pt>
                <c:pt idx="113">
                  <c:v>-43.081187999999997</c:v>
                </c:pt>
                <c:pt idx="114">
                  <c:v>-42.685080999999997</c:v>
                </c:pt>
                <c:pt idx="115">
                  <c:v>-42.276234000000002</c:v>
                </c:pt>
                <c:pt idx="116">
                  <c:v>-41.858829</c:v>
                </c:pt>
                <c:pt idx="117">
                  <c:v>-41.428927999999999</c:v>
                </c:pt>
                <c:pt idx="118">
                  <c:v>-40.990893999999997</c:v>
                </c:pt>
                <c:pt idx="119">
                  <c:v>-40.542610000000003</c:v>
                </c:pt>
                <c:pt idx="120">
                  <c:v>-40.078097999999997</c:v>
                </c:pt>
                <c:pt idx="121">
                  <c:v>-39.594814</c:v>
                </c:pt>
                <c:pt idx="122">
                  <c:v>-39.097721</c:v>
                </c:pt>
                <c:pt idx="123">
                  <c:v>-38.591952999999997</c:v>
                </c:pt>
                <c:pt idx="124">
                  <c:v>-38.073546999999998</c:v>
                </c:pt>
                <c:pt idx="125">
                  <c:v>-37.557285</c:v>
                </c:pt>
                <c:pt idx="126">
                  <c:v>-37.056975999999999</c:v>
                </c:pt>
                <c:pt idx="127">
                  <c:v>-36.584572000000001</c:v>
                </c:pt>
                <c:pt idx="128">
                  <c:v>-36.157600000000002</c:v>
                </c:pt>
                <c:pt idx="129">
                  <c:v>-35.774002000000003</c:v>
                </c:pt>
                <c:pt idx="130">
                  <c:v>-35.438350999999997</c:v>
                </c:pt>
                <c:pt idx="131">
                  <c:v>-35.151836000000003</c:v>
                </c:pt>
                <c:pt idx="132">
                  <c:v>-34.931182999999997</c:v>
                </c:pt>
                <c:pt idx="133">
                  <c:v>-34.768227000000003</c:v>
                </c:pt>
                <c:pt idx="134">
                  <c:v>-34.655642999999998</c:v>
                </c:pt>
                <c:pt idx="135">
                  <c:v>-34.586010000000002</c:v>
                </c:pt>
                <c:pt idx="136">
                  <c:v>-34.550151999999997</c:v>
                </c:pt>
                <c:pt idx="137">
                  <c:v>-34.558883999999999</c:v>
                </c:pt>
                <c:pt idx="138">
                  <c:v>-34.621657999999996</c:v>
                </c:pt>
                <c:pt idx="139">
                  <c:v>-34.738472000000002</c:v>
                </c:pt>
                <c:pt idx="140">
                  <c:v>-34.918776999999999</c:v>
                </c:pt>
                <c:pt idx="141">
                  <c:v>-35.169204999999998</c:v>
                </c:pt>
                <c:pt idx="142">
                  <c:v>-35.465603000000002</c:v>
                </c:pt>
                <c:pt idx="143">
                  <c:v>-35.771076000000001</c:v>
                </c:pt>
                <c:pt idx="144">
                  <c:v>-36.160767</c:v>
                </c:pt>
                <c:pt idx="145">
                  <c:v>-36.546638000000002</c:v>
                </c:pt>
                <c:pt idx="146">
                  <c:v>-36.769328999999999</c:v>
                </c:pt>
                <c:pt idx="147">
                  <c:v>-37.048972999999997</c:v>
                </c:pt>
                <c:pt idx="148">
                  <c:v>-37.575920000000004</c:v>
                </c:pt>
                <c:pt idx="149">
                  <c:v>-38.366397999999997</c:v>
                </c:pt>
                <c:pt idx="150">
                  <c:v>-39.436371000000001</c:v>
                </c:pt>
                <c:pt idx="151">
                  <c:v>-40.370883999999997</c:v>
                </c:pt>
                <c:pt idx="152">
                  <c:v>-41.032944000000001</c:v>
                </c:pt>
                <c:pt idx="153">
                  <c:v>-41.472622000000001</c:v>
                </c:pt>
                <c:pt idx="154">
                  <c:v>-41.728481000000002</c:v>
                </c:pt>
                <c:pt idx="155">
                  <c:v>-41.822310999999999</c:v>
                </c:pt>
                <c:pt idx="156">
                  <c:v>-41.800288999999999</c:v>
                </c:pt>
                <c:pt idx="157">
                  <c:v>-41.693409000000003</c:v>
                </c:pt>
                <c:pt idx="158">
                  <c:v>-41.513328999999999</c:v>
                </c:pt>
                <c:pt idx="159">
                  <c:v>-41.273102000000002</c:v>
                </c:pt>
                <c:pt idx="160">
                  <c:v>-40.983128000000001</c:v>
                </c:pt>
                <c:pt idx="161">
                  <c:v>-40.633586999999999</c:v>
                </c:pt>
                <c:pt idx="162">
                  <c:v>-40.223488000000003</c:v>
                </c:pt>
                <c:pt idx="163">
                  <c:v>-39.781466999999999</c:v>
                </c:pt>
                <c:pt idx="164">
                  <c:v>-39.350409999999997</c:v>
                </c:pt>
                <c:pt idx="165">
                  <c:v>-38.870598000000001</c:v>
                </c:pt>
                <c:pt idx="166">
                  <c:v>-38.426501999999999</c:v>
                </c:pt>
                <c:pt idx="167">
                  <c:v>-38.164386999999998</c:v>
                </c:pt>
                <c:pt idx="168">
                  <c:v>-37.850577999999999</c:v>
                </c:pt>
                <c:pt idx="169">
                  <c:v>-37.274231</c:v>
                </c:pt>
                <c:pt idx="170">
                  <c:v>-36.398299999999999</c:v>
                </c:pt>
                <c:pt idx="171">
                  <c:v>-35.214005</c:v>
                </c:pt>
                <c:pt idx="172">
                  <c:v>-34.142226999999998</c:v>
                </c:pt>
                <c:pt idx="173">
                  <c:v>-33.304690999999998</c:v>
                </c:pt>
                <c:pt idx="174">
                  <c:v>-32.646583999999997</c:v>
                </c:pt>
                <c:pt idx="175">
                  <c:v>-32.129100999999999</c:v>
                </c:pt>
                <c:pt idx="176">
                  <c:v>-31.732106999999999</c:v>
                </c:pt>
                <c:pt idx="177">
                  <c:v>-31.458511000000001</c:v>
                </c:pt>
                <c:pt idx="178">
                  <c:v>-31.254881000000001</c:v>
                </c:pt>
                <c:pt idx="179">
                  <c:v>-31.105913000000001</c:v>
                </c:pt>
                <c:pt idx="180">
                  <c:v>-30.984919000000001</c:v>
                </c:pt>
                <c:pt idx="181">
                  <c:v>-30.879346999999999</c:v>
                </c:pt>
                <c:pt idx="182">
                  <c:v>-30.797812</c:v>
                </c:pt>
                <c:pt idx="183">
                  <c:v>-30.732711999999999</c:v>
                </c:pt>
                <c:pt idx="184">
                  <c:v>-30.692630999999999</c:v>
                </c:pt>
                <c:pt idx="185">
                  <c:v>-30.658009</c:v>
                </c:pt>
                <c:pt idx="186">
                  <c:v>-30.623144</c:v>
                </c:pt>
                <c:pt idx="187">
                  <c:v>-30.584727999999998</c:v>
                </c:pt>
                <c:pt idx="188">
                  <c:v>-30.553546999999998</c:v>
                </c:pt>
                <c:pt idx="189">
                  <c:v>-30.533058</c:v>
                </c:pt>
                <c:pt idx="190">
                  <c:v>-30.531586000000001</c:v>
                </c:pt>
                <c:pt idx="191">
                  <c:v>-30.534330000000001</c:v>
                </c:pt>
                <c:pt idx="192">
                  <c:v>-30.534369000000002</c:v>
                </c:pt>
                <c:pt idx="193">
                  <c:v>-30.52177</c:v>
                </c:pt>
                <c:pt idx="194">
                  <c:v>-30.506601</c:v>
                </c:pt>
                <c:pt idx="195">
                  <c:v>-30.484480000000001</c:v>
                </c:pt>
                <c:pt idx="196">
                  <c:v>-30.459869000000001</c:v>
                </c:pt>
                <c:pt idx="197">
                  <c:v>-30.437483</c:v>
                </c:pt>
                <c:pt idx="198">
                  <c:v>-30.385860000000001</c:v>
                </c:pt>
                <c:pt idx="199">
                  <c:v>-30.333435000000001</c:v>
                </c:pt>
                <c:pt idx="200">
                  <c:v>-30.281649000000002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25-424D-BD1F-1D235E096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0992"/>
        <c:axId val="75942912"/>
      </c:scatterChart>
      <c:valAx>
        <c:axId val="75940992"/>
        <c:scaling>
          <c:orientation val="minMax"/>
          <c:max val="50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5942912"/>
        <c:crosses val="autoZero"/>
        <c:crossBetween val="midCat"/>
        <c:majorUnit val="5"/>
      </c:valAx>
      <c:valAx>
        <c:axId val="75942912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594099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20 GHz RF -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Response'!$E$3:$E$103</c:f>
              <c:numCache>
                <c:formatCode>General</c:formatCode>
                <c:ptCount val="101"/>
                <c:pt idx="0">
                  <c:v>-0.25470119999999952</c:v>
                </c:pt>
                <c:pt idx="1">
                  <c:v>-0.50992630000000005</c:v>
                </c:pt>
                <c:pt idx="2">
                  <c:v>-0.87632330000000014</c:v>
                </c:pt>
                <c:pt idx="3">
                  <c:v>-1.2485384999999996</c:v>
                </c:pt>
                <c:pt idx="4">
                  <c:v>-1.1211491000000002</c:v>
                </c:pt>
                <c:pt idx="5">
                  <c:v>-0.78647279999999942</c:v>
                </c:pt>
                <c:pt idx="6">
                  <c:v>-0.47190809999999939</c:v>
                </c:pt>
                <c:pt idx="7">
                  <c:v>-0.45853379999999966</c:v>
                </c:pt>
                <c:pt idx="8">
                  <c:v>-0.57192189999999954</c:v>
                </c:pt>
                <c:pt idx="9">
                  <c:v>-0.65997509999999959</c:v>
                </c:pt>
                <c:pt idx="10">
                  <c:v>-0.59649609999999953</c:v>
                </c:pt>
                <c:pt idx="11">
                  <c:v>-0.44122889999999959</c:v>
                </c:pt>
                <c:pt idx="12">
                  <c:v>-0.28359889999999943</c:v>
                </c:pt>
                <c:pt idx="13">
                  <c:v>-0.14087919999999965</c:v>
                </c:pt>
                <c:pt idx="14">
                  <c:v>-5.8591899999999697E-2</c:v>
                </c:pt>
                <c:pt idx="15">
                  <c:v>-2.9929199999999767E-2</c:v>
                </c:pt>
                <c:pt idx="16">
                  <c:v>-4.6378199999999481E-2</c:v>
                </c:pt>
                <c:pt idx="17">
                  <c:v>-4.8759500000000067E-2</c:v>
                </c:pt>
                <c:pt idx="18">
                  <c:v>-2.3751299999999809E-2</c:v>
                </c:pt>
                <c:pt idx="19">
                  <c:v>0</c:v>
                </c:pt>
                <c:pt idx="20">
                  <c:v>-1.0756999999999906E-2</c:v>
                </c:pt>
                <c:pt idx="21">
                  <c:v>-5.9586599999999379E-2</c:v>
                </c:pt>
                <c:pt idx="22">
                  <c:v>-0.13967229999999997</c:v>
                </c:pt>
                <c:pt idx="23">
                  <c:v>-0.23242619999999992</c:v>
                </c:pt>
                <c:pt idx="24">
                  <c:v>-0.37786959999999947</c:v>
                </c:pt>
                <c:pt idx="25">
                  <c:v>-0.56392389999999981</c:v>
                </c:pt>
                <c:pt idx="26">
                  <c:v>-0.7153463999999996</c:v>
                </c:pt>
                <c:pt idx="27">
                  <c:v>-0.7415699999999994</c:v>
                </c:pt>
                <c:pt idx="28">
                  <c:v>-0.67877920000000014</c:v>
                </c:pt>
                <c:pt idx="29">
                  <c:v>-0.59867720000000002</c:v>
                </c:pt>
                <c:pt idx="30">
                  <c:v>-0.63837909999999987</c:v>
                </c:pt>
                <c:pt idx="31">
                  <c:v>-0.70043420000000012</c:v>
                </c:pt>
                <c:pt idx="32">
                  <c:v>-0.77726220000000001</c:v>
                </c:pt>
                <c:pt idx="33">
                  <c:v>-0.86531830000000021</c:v>
                </c:pt>
                <c:pt idx="34">
                  <c:v>-0.94811589999999946</c:v>
                </c:pt>
                <c:pt idx="35">
                  <c:v>-1.0074605999999999</c:v>
                </c:pt>
                <c:pt idx="36">
                  <c:v>-1.0097208000000002</c:v>
                </c:pt>
                <c:pt idx="37">
                  <c:v>-1.0539350999999995</c:v>
                </c:pt>
                <c:pt idx="38">
                  <c:v>-1.1423578999999995</c:v>
                </c:pt>
                <c:pt idx="39">
                  <c:v>-1.2675261999999998</c:v>
                </c:pt>
                <c:pt idx="40">
                  <c:v>-1.3371325000000001</c:v>
                </c:pt>
                <c:pt idx="41">
                  <c:v>-1.3758035</c:v>
                </c:pt>
                <c:pt idx="42">
                  <c:v>-1.3092379999999997</c:v>
                </c:pt>
                <c:pt idx="43">
                  <c:v>-1.2024327000000001</c:v>
                </c:pt>
                <c:pt idx="44">
                  <c:v>-1.1013899</c:v>
                </c:pt>
                <c:pt idx="45">
                  <c:v>-1.0886312</c:v>
                </c:pt>
                <c:pt idx="46">
                  <c:v>-1.153975</c:v>
                </c:pt>
                <c:pt idx="47">
                  <c:v>-1.1914996999999996</c:v>
                </c:pt>
                <c:pt idx="48">
                  <c:v>-1.2725811</c:v>
                </c:pt>
                <c:pt idx="49">
                  <c:v>-1.3576965999999997</c:v>
                </c:pt>
                <c:pt idx="50">
                  <c:v>-1.4948011000000001</c:v>
                </c:pt>
                <c:pt idx="51">
                  <c:v>-1.6233335000000002</c:v>
                </c:pt>
                <c:pt idx="52">
                  <c:v>-1.7665005000000003</c:v>
                </c:pt>
                <c:pt idx="53">
                  <c:v>-1.8927912999999998</c:v>
                </c:pt>
                <c:pt idx="54">
                  <c:v>-1.9945654999999993</c:v>
                </c:pt>
                <c:pt idx="55">
                  <c:v>-2.0950979999999992</c:v>
                </c:pt>
                <c:pt idx="56">
                  <c:v>-2.2220091999999996</c:v>
                </c:pt>
                <c:pt idx="57">
                  <c:v>-2.3280473000000006</c:v>
                </c:pt>
                <c:pt idx="58">
                  <c:v>-2.434446799999999</c:v>
                </c:pt>
                <c:pt idx="59">
                  <c:v>-2.5512576000000005</c:v>
                </c:pt>
                <c:pt idx="60">
                  <c:v>-2.6068205999999998</c:v>
                </c:pt>
                <c:pt idx="61">
                  <c:v>-2.6137814999999991</c:v>
                </c:pt>
                <c:pt idx="62">
                  <c:v>-2.5615621000000006</c:v>
                </c:pt>
                <c:pt idx="63">
                  <c:v>-2.5070348000000005</c:v>
                </c:pt>
                <c:pt idx="64">
                  <c:v>-2.4315009000000005</c:v>
                </c:pt>
                <c:pt idx="65">
                  <c:v>-2.3566183999999994</c:v>
                </c:pt>
                <c:pt idx="66">
                  <c:v>-2.3061242000000002</c:v>
                </c:pt>
                <c:pt idx="67">
                  <c:v>-2.2583679999999999</c:v>
                </c:pt>
                <c:pt idx="68">
                  <c:v>-2.1977877999999995</c:v>
                </c:pt>
                <c:pt idx="69">
                  <c:v>-2.1260714999999992</c:v>
                </c:pt>
                <c:pt idx="70">
                  <c:v>-2.0512138000000002</c:v>
                </c:pt>
                <c:pt idx="71">
                  <c:v>-1.9713158999999996</c:v>
                </c:pt>
                <c:pt idx="72">
                  <c:v>-1.9397168000000002</c:v>
                </c:pt>
                <c:pt idx="73">
                  <c:v>-1.9187626999999994</c:v>
                </c:pt>
                <c:pt idx="74">
                  <c:v>-1.9133859000000006</c:v>
                </c:pt>
                <c:pt idx="75">
                  <c:v>-1.9035134999999999</c:v>
                </c:pt>
                <c:pt idx="76">
                  <c:v>-1.8861561</c:v>
                </c:pt>
                <c:pt idx="77">
                  <c:v>-1.8587799</c:v>
                </c:pt>
                <c:pt idx="78">
                  <c:v>-1.8474465000000002</c:v>
                </c:pt>
                <c:pt idx="79">
                  <c:v>-1.8868202999999992</c:v>
                </c:pt>
                <c:pt idx="80">
                  <c:v>-1.9991308000000005</c:v>
                </c:pt>
                <c:pt idx="81">
                  <c:v>-2.1801257000000005</c:v>
                </c:pt>
                <c:pt idx="82">
                  <c:v>-2.4509262999999999</c:v>
                </c:pt>
                <c:pt idx="83">
                  <c:v>-2.7224087999999993</c:v>
                </c:pt>
                <c:pt idx="84">
                  <c:v>-3.0241999999999996</c:v>
                </c:pt>
                <c:pt idx="85">
                  <c:v>-3.3013149000000004</c:v>
                </c:pt>
                <c:pt idx="86">
                  <c:v>-3.6377253999999999</c:v>
                </c:pt>
                <c:pt idx="87">
                  <c:v>-3.9266753999999997</c:v>
                </c:pt>
                <c:pt idx="88">
                  <c:v>-4.0483924</c:v>
                </c:pt>
                <c:pt idx="89">
                  <c:v>-4.1252994000000003</c:v>
                </c:pt>
                <c:pt idx="90">
                  <c:v>-4.1097644000000004</c:v>
                </c:pt>
                <c:pt idx="91">
                  <c:v>-4.1469583999999999</c:v>
                </c:pt>
                <c:pt idx="92">
                  <c:v>-4.1068164000000005</c:v>
                </c:pt>
                <c:pt idx="93">
                  <c:v>-4.0084103999999998</c:v>
                </c:pt>
                <c:pt idx="94">
                  <c:v>-3.8344045000000007</c:v>
                </c:pt>
                <c:pt idx="95">
                  <c:v>-3.8092560999999998</c:v>
                </c:pt>
                <c:pt idx="96">
                  <c:v>-3.9474764000000002</c:v>
                </c:pt>
                <c:pt idx="97">
                  <c:v>-4.1807354000000005</c:v>
                </c:pt>
                <c:pt idx="98">
                  <c:v>-4.4174473999999995</c:v>
                </c:pt>
                <c:pt idx="99">
                  <c:v>-4.4955494000000007</c:v>
                </c:pt>
                <c:pt idx="100">
                  <c:v>-4.5573184000000007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9-42EE-9FED-FAA836B31522}"/>
            </c:ext>
          </c:extLst>
        </c:ser>
        <c:ser>
          <c:idx val="0"/>
          <c:order val="1"/>
          <c:tx>
            <c:v>20 GHz RF -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 Response'!$B$3:$B$103</c:f>
              <c:numCache>
                <c:formatCode>General</c:formatCode>
                <c:ptCount val="101"/>
                <c:pt idx="0">
                  <c:v>0.01</c:v>
                </c:pt>
                <c:pt idx="1">
                  <c:v>0.25990000000000002</c:v>
                </c:pt>
                <c:pt idx="2">
                  <c:v>0.50980000000000003</c:v>
                </c:pt>
                <c:pt idx="3">
                  <c:v>0.75970000000000004</c:v>
                </c:pt>
                <c:pt idx="4">
                  <c:v>1.0096000000000001</c:v>
                </c:pt>
                <c:pt idx="5">
                  <c:v>1.2595000000000001</c:v>
                </c:pt>
                <c:pt idx="6">
                  <c:v>1.5094000000000001</c:v>
                </c:pt>
                <c:pt idx="7">
                  <c:v>1.7593000000000001</c:v>
                </c:pt>
                <c:pt idx="8">
                  <c:v>2.0091999999999999</c:v>
                </c:pt>
                <c:pt idx="9">
                  <c:v>2.2591000000000001</c:v>
                </c:pt>
                <c:pt idx="10">
                  <c:v>2.5089999999999999</c:v>
                </c:pt>
                <c:pt idx="11">
                  <c:v>2.7589000000000001</c:v>
                </c:pt>
                <c:pt idx="12">
                  <c:v>3.0087999999999999</c:v>
                </c:pt>
                <c:pt idx="13">
                  <c:v>3.2587000000000002</c:v>
                </c:pt>
                <c:pt idx="14">
                  <c:v>3.5085999999999999</c:v>
                </c:pt>
                <c:pt idx="15">
                  <c:v>3.7585000000000002</c:v>
                </c:pt>
                <c:pt idx="16">
                  <c:v>4.0084</c:v>
                </c:pt>
                <c:pt idx="17">
                  <c:v>4.2583000000000002</c:v>
                </c:pt>
                <c:pt idx="18">
                  <c:v>4.5082000000000004</c:v>
                </c:pt>
                <c:pt idx="19">
                  <c:v>4.7580999999999998</c:v>
                </c:pt>
                <c:pt idx="20">
                  <c:v>5.008</c:v>
                </c:pt>
                <c:pt idx="21">
                  <c:v>5.2579000000000002</c:v>
                </c:pt>
                <c:pt idx="22">
                  <c:v>5.5077999999999996</c:v>
                </c:pt>
                <c:pt idx="23">
                  <c:v>5.7576999999999998</c:v>
                </c:pt>
                <c:pt idx="24">
                  <c:v>6.0076000000000001</c:v>
                </c:pt>
                <c:pt idx="25">
                  <c:v>6.2575000000000003</c:v>
                </c:pt>
                <c:pt idx="26">
                  <c:v>6.5073999999999996</c:v>
                </c:pt>
                <c:pt idx="27">
                  <c:v>6.7572999999999999</c:v>
                </c:pt>
                <c:pt idx="28">
                  <c:v>7.0072000000000001</c:v>
                </c:pt>
                <c:pt idx="29">
                  <c:v>7.2571000000000003</c:v>
                </c:pt>
                <c:pt idx="30">
                  <c:v>7.5069999999999997</c:v>
                </c:pt>
                <c:pt idx="31">
                  <c:v>7.7568999999999999</c:v>
                </c:pt>
                <c:pt idx="32">
                  <c:v>8.0068000000000001</c:v>
                </c:pt>
                <c:pt idx="33">
                  <c:v>8.2567000000000004</c:v>
                </c:pt>
                <c:pt idx="34">
                  <c:v>8.5066000000000006</c:v>
                </c:pt>
                <c:pt idx="35">
                  <c:v>8.7565000000000008</c:v>
                </c:pt>
                <c:pt idx="36">
                  <c:v>9.0063999999999993</c:v>
                </c:pt>
                <c:pt idx="37">
                  <c:v>9.2562999999999995</c:v>
                </c:pt>
                <c:pt idx="38">
                  <c:v>9.5061999999999998</c:v>
                </c:pt>
                <c:pt idx="39">
                  <c:v>9.7561</c:v>
                </c:pt>
                <c:pt idx="40">
                  <c:v>10.006</c:v>
                </c:pt>
                <c:pt idx="41">
                  <c:v>10.2559</c:v>
                </c:pt>
                <c:pt idx="42">
                  <c:v>10.505800000000001</c:v>
                </c:pt>
                <c:pt idx="43">
                  <c:v>10.755699999999999</c:v>
                </c:pt>
                <c:pt idx="44">
                  <c:v>11.005599999999999</c:v>
                </c:pt>
                <c:pt idx="45">
                  <c:v>11.2555</c:v>
                </c:pt>
                <c:pt idx="46">
                  <c:v>11.5054</c:v>
                </c:pt>
                <c:pt idx="47">
                  <c:v>11.7553</c:v>
                </c:pt>
                <c:pt idx="48">
                  <c:v>12.0052</c:v>
                </c:pt>
                <c:pt idx="49">
                  <c:v>12.255100000000001</c:v>
                </c:pt>
                <c:pt idx="50">
                  <c:v>12.505000000000001</c:v>
                </c:pt>
                <c:pt idx="51">
                  <c:v>12.754899999999999</c:v>
                </c:pt>
                <c:pt idx="52">
                  <c:v>13.004799999999999</c:v>
                </c:pt>
                <c:pt idx="53">
                  <c:v>13.2547</c:v>
                </c:pt>
                <c:pt idx="54">
                  <c:v>13.5046</c:v>
                </c:pt>
                <c:pt idx="55">
                  <c:v>13.7545</c:v>
                </c:pt>
                <c:pt idx="56">
                  <c:v>14.0044</c:v>
                </c:pt>
                <c:pt idx="57">
                  <c:v>14.254300000000001</c:v>
                </c:pt>
                <c:pt idx="58">
                  <c:v>14.504200000000001</c:v>
                </c:pt>
                <c:pt idx="59">
                  <c:v>14.754099999999999</c:v>
                </c:pt>
                <c:pt idx="60">
                  <c:v>15.004</c:v>
                </c:pt>
                <c:pt idx="61">
                  <c:v>15.2539</c:v>
                </c:pt>
                <c:pt idx="62">
                  <c:v>15.5038</c:v>
                </c:pt>
                <c:pt idx="63">
                  <c:v>15.7537</c:v>
                </c:pt>
                <c:pt idx="64">
                  <c:v>16.003599999999999</c:v>
                </c:pt>
                <c:pt idx="65">
                  <c:v>16.253499999999999</c:v>
                </c:pt>
                <c:pt idx="66">
                  <c:v>16.503399999999999</c:v>
                </c:pt>
                <c:pt idx="67">
                  <c:v>16.753299999999999</c:v>
                </c:pt>
                <c:pt idx="68">
                  <c:v>17.0032</c:v>
                </c:pt>
                <c:pt idx="69">
                  <c:v>17.2531</c:v>
                </c:pt>
                <c:pt idx="70">
                  <c:v>17.503</c:v>
                </c:pt>
                <c:pt idx="71">
                  <c:v>17.7529</c:v>
                </c:pt>
                <c:pt idx="72">
                  <c:v>18.002800000000001</c:v>
                </c:pt>
                <c:pt idx="73">
                  <c:v>18.252700000000001</c:v>
                </c:pt>
                <c:pt idx="74">
                  <c:v>18.502600000000001</c:v>
                </c:pt>
                <c:pt idx="75">
                  <c:v>18.752500000000001</c:v>
                </c:pt>
                <c:pt idx="76">
                  <c:v>19.002400000000002</c:v>
                </c:pt>
                <c:pt idx="77">
                  <c:v>19.252300000000002</c:v>
                </c:pt>
                <c:pt idx="78">
                  <c:v>19.502199999999998</c:v>
                </c:pt>
                <c:pt idx="79">
                  <c:v>19.752099999999999</c:v>
                </c:pt>
                <c:pt idx="80">
                  <c:v>20.001999999999999</c:v>
                </c:pt>
                <c:pt idx="81">
                  <c:v>20.251899999999999</c:v>
                </c:pt>
                <c:pt idx="82">
                  <c:v>20.501799999999999</c:v>
                </c:pt>
                <c:pt idx="83">
                  <c:v>20.7517</c:v>
                </c:pt>
                <c:pt idx="84">
                  <c:v>21.0016</c:v>
                </c:pt>
                <c:pt idx="85">
                  <c:v>21.2515</c:v>
                </c:pt>
                <c:pt idx="86">
                  <c:v>21.5014</c:v>
                </c:pt>
                <c:pt idx="87">
                  <c:v>21.751300000000001</c:v>
                </c:pt>
                <c:pt idx="88">
                  <c:v>22.001200000000001</c:v>
                </c:pt>
                <c:pt idx="89">
                  <c:v>22.251100000000001</c:v>
                </c:pt>
                <c:pt idx="90">
                  <c:v>22.501000000000001</c:v>
                </c:pt>
                <c:pt idx="91">
                  <c:v>22.750900000000001</c:v>
                </c:pt>
                <c:pt idx="92">
                  <c:v>23.000800000000002</c:v>
                </c:pt>
                <c:pt idx="93">
                  <c:v>23.250699999999998</c:v>
                </c:pt>
                <c:pt idx="94">
                  <c:v>23.500599999999999</c:v>
                </c:pt>
                <c:pt idx="95">
                  <c:v>23.750499999999999</c:v>
                </c:pt>
                <c:pt idx="96">
                  <c:v>24.000399999999999</c:v>
                </c:pt>
                <c:pt idx="97">
                  <c:v>24.250299999999999</c:v>
                </c:pt>
                <c:pt idx="98">
                  <c:v>24.5002</c:v>
                </c:pt>
                <c:pt idx="99">
                  <c:v>24.7501</c:v>
                </c:pt>
                <c:pt idx="100">
                  <c:v>25</c:v>
                </c:pt>
              </c:numCache>
            </c:numRef>
          </c:xVal>
          <c:yVal>
            <c:numRef>
              <c:f>'IF Response'!$O$3:$O$103</c:f>
              <c:numCache>
                <c:formatCode>General</c:formatCode>
                <c:ptCount val="101"/>
                <c:pt idx="0">
                  <c:v>-1.8425832</c:v>
                </c:pt>
                <c:pt idx="1">
                  <c:v>-1.6334728999999992</c:v>
                </c:pt>
                <c:pt idx="2">
                  <c:v>-1.2709603000000005</c:v>
                </c:pt>
                <c:pt idx="3">
                  <c:v>-0.87837739999999975</c:v>
                </c:pt>
                <c:pt idx="4">
                  <c:v>-0.53962559999999993</c:v>
                </c:pt>
                <c:pt idx="5">
                  <c:v>-0.2549986999999998</c:v>
                </c:pt>
                <c:pt idx="6">
                  <c:v>-4.4681499999999374E-2</c:v>
                </c:pt>
                <c:pt idx="7">
                  <c:v>0</c:v>
                </c:pt>
                <c:pt idx="8">
                  <c:v>-3.1552299999999533E-2</c:v>
                </c:pt>
                <c:pt idx="9">
                  <c:v>-2.0091999999999999E-2</c:v>
                </c:pt>
                <c:pt idx="10">
                  <c:v>-9.5460000000002765E-4</c:v>
                </c:pt>
                <c:pt idx="11">
                  <c:v>-6.6181599999999285E-2</c:v>
                </c:pt>
                <c:pt idx="12">
                  <c:v>-0.14567849999999982</c:v>
                </c:pt>
                <c:pt idx="13">
                  <c:v>-0.18636839999999921</c:v>
                </c:pt>
                <c:pt idx="14">
                  <c:v>-0.21272179999999974</c:v>
                </c:pt>
                <c:pt idx="15">
                  <c:v>-0.22932909999999929</c:v>
                </c:pt>
                <c:pt idx="16">
                  <c:v>-0.22334049999999994</c:v>
                </c:pt>
                <c:pt idx="17">
                  <c:v>-0.19412899999999933</c:v>
                </c:pt>
                <c:pt idx="18">
                  <c:v>-0.20950839999999982</c:v>
                </c:pt>
                <c:pt idx="19">
                  <c:v>-0.28073259999999944</c:v>
                </c:pt>
                <c:pt idx="20">
                  <c:v>-0.37516779999999983</c:v>
                </c:pt>
                <c:pt idx="21">
                  <c:v>-0.50421999999999922</c:v>
                </c:pt>
                <c:pt idx="22">
                  <c:v>-0.65023179999999936</c:v>
                </c:pt>
                <c:pt idx="23">
                  <c:v>-0.79820249999999948</c:v>
                </c:pt>
                <c:pt idx="24">
                  <c:v>-0.96863269999999968</c:v>
                </c:pt>
                <c:pt idx="25">
                  <c:v>-1.1437739999999996</c:v>
                </c:pt>
                <c:pt idx="26">
                  <c:v>-1.3070912000000003</c:v>
                </c:pt>
                <c:pt idx="27">
                  <c:v>-1.4135097999999999</c:v>
                </c:pt>
                <c:pt idx="28">
                  <c:v>-1.5156072999999992</c:v>
                </c:pt>
                <c:pt idx="29">
                  <c:v>-1.6329283999999991</c:v>
                </c:pt>
                <c:pt idx="30">
                  <c:v>-1.7504438999999987</c:v>
                </c:pt>
                <c:pt idx="31">
                  <c:v>-1.8276886999999995</c:v>
                </c:pt>
                <c:pt idx="32">
                  <c:v>-1.8452792000000002</c:v>
                </c:pt>
                <c:pt idx="33">
                  <c:v>-1.8490786000000003</c:v>
                </c:pt>
                <c:pt idx="34">
                  <c:v>-1.8520044999999996</c:v>
                </c:pt>
                <c:pt idx="35">
                  <c:v>-1.9061168999999989</c:v>
                </c:pt>
                <c:pt idx="36">
                  <c:v>-1.9646686999999989</c:v>
                </c:pt>
                <c:pt idx="37">
                  <c:v>-2.0426459000000001</c:v>
                </c:pt>
                <c:pt idx="38">
                  <c:v>-2.1138300999999995</c:v>
                </c:pt>
                <c:pt idx="39">
                  <c:v>-2.2106470999999992</c:v>
                </c:pt>
                <c:pt idx="40">
                  <c:v>-2.2897857999999989</c:v>
                </c:pt>
                <c:pt idx="41">
                  <c:v>-2.3665518999999993</c:v>
                </c:pt>
                <c:pt idx="42">
                  <c:v>-2.3843406999999992</c:v>
                </c:pt>
                <c:pt idx="43">
                  <c:v>-2.4056677999999998</c:v>
                </c:pt>
                <c:pt idx="44">
                  <c:v>-2.3753370999999994</c:v>
                </c:pt>
                <c:pt idx="45">
                  <c:v>-2.3592762999999994</c:v>
                </c:pt>
                <c:pt idx="46">
                  <c:v>-2.3247704000000002</c:v>
                </c:pt>
                <c:pt idx="47">
                  <c:v>-2.3311247999999996</c:v>
                </c:pt>
                <c:pt idx="48">
                  <c:v>-2.3723711999999999</c:v>
                </c:pt>
                <c:pt idx="49">
                  <c:v>-2.3952984999999991</c:v>
                </c:pt>
                <c:pt idx="50">
                  <c:v>-2.4692682999999995</c:v>
                </c:pt>
                <c:pt idx="51">
                  <c:v>-2.6022324000000001</c:v>
                </c:pt>
                <c:pt idx="52">
                  <c:v>-2.8266434</c:v>
                </c:pt>
                <c:pt idx="53">
                  <c:v>-3.0360923</c:v>
                </c:pt>
                <c:pt idx="54">
                  <c:v>-3.1797994999999997</c:v>
                </c:pt>
                <c:pt idx="55">
                  <c:v>-3.2432961000000002</c:v>
                </c:pt>
                <c:pt idx="56">
                  <c:v>-3.2148862000000005</c:v>
                </c:pt>
                <c:pt idx="57">
                  <c:v>-3.1231369999999998</c:v>
                </c:pt>
                <c:pt idx="58">
                  <c:v>-2.9945129999999995</c:v>
                </c:pt>
                <c:pt idx="59">
                  <c:v>-2.8549895000000003</c:v>
                </c:pt>
                <c:pt idx="60">
                  <c:v>-2.704536899999999</c:v>
                </c:pt>
                <c:pt idx="61">
                  <c:v>-2.5777162999999987</c:v>
                </c:pt>
                <c:pt idx="62">
                  <c:v>-2.4609655999999998</c:v>
                </c:pt>
                <c:pt idx="63">
                  <c:v>-2.3569330999999991</c:v>
                </c:pt>
                <c:pt idx="64">
                  <c:v>-2.2768854999999988</c:v>
                </c:pt>
                <c:pt idx="65">
                  <c:v>-2.2280306999999997</c:v>
                </c:pt>
                <c:pt idx="66">
                  <c:v>-2.2172093000000004</c:v>
                </c:pt>
                <c:pt idx="67">
                  <c:v>-2.2046970999999989</c:v>
                </c:pt>
                <c:pt idx="68">
                  <c:v>-2.1656575</c:v>
                </c:pt>
                <c:pt idx="69">
                  <c:v>-2.0970482999999991</c:v>
                </c:pt>
                <c:pt idx="70">
                  <c:v>-2.0189489999999992</c:v>
                </c:pt>
                <c:pt idx="71">
                  <c:v>-1.923968799999999</c:v>
                </c:pt>
                <c:pt idx="72">
                  <c:v>-1.8742574999999988</c:v>
                </c:pt>
                <c:pt idx="73">
                  <c:v>-1.8427728999999999</c:v>
                </c:pt>
                <c:pt idx="74">
                  <c:v>-1.8659587000000002</c:v>
                </c:pt>
                <c:pt idx="75">
                  <c:v>-1.9513458999999997</c:v>
                </c:pt>
                <c:pt idx="76">
                  <c:v>-2.1067833999999994</c:v>
                </c:pt>
                <c:pt idx="77">
                  <c:v>-2.2975525999999995</c:v>
                </c:pt>
                <c:pt idx="78">
                  <c:v>-2.5274663000000004</c:v>
                </c:pt>
                <c:pt idx="79">
                  <c:v>-2.8001484999999988</c:v>
                </c:pt>
                <c:pt idx="80">
                  <c:v>-3.0926852</c:v>
                </c:pt>
                <c:pt idx="81">
                  <c:v>-3.3585051000000004</c:v>
                </c:pt>
                <c:pt idx="82">
                  <c:v>-3.5687070999999992</c:v>
                </c:pt>
                <c:pt idx="83">
                  <c:v>-3.6853771000000002</c:v>
                </c:pt>
                <c:pt idx="84">
                  <c:v>-3.7001660999999988</c:v>
                </c:pt>
                <c:pt idx="85">
                  <c:v>-3.6033621</c:v>
                </c:pt>
                <c:pt idx="86">
                  <c:v>-3.4573210999999997</c:v>
                </c:pt>
                <c:pt idx="87">
                  <c:v>-3.3078890999999988</c:v>
                </c:pt>
                <c:pt idx="88">
                  <c:v>-3.1327157000000003</c:v>
                </c:pt>
                <c:pt idx="89">
                  <c:v>-3.1030745</c:v>
                </c:pt>
                <c:pt idx="90">
                  <c:v>-3.1457742999999994</c:v>
                </c:pt>
                <c:pt idx="91">
                  <c:v>-3.3433200999999997</c:v>
                </c:pt>
                <c:pt idx="92">
                  <c:v>-3.5738991000000002</c:v>
                </c:pt>
                <c:pt idx="93">
                  <c:v>-3.8404071000000002</c:v>
                </c:pt>
                <c:pt idx="94">
                  <c:v>-4.061226099999999</c:v>
                </c:pt>
                <c:pt idx="95">
                  <c:v>-4.3282790999999996</c:v>
                </c:pt>
                <c:pt idx="96">
                  <c:v>-4.6009881000000004</c:v>
                </c:pt>
                <c:pt idx="97">
                  <c:v>-4.8932810999999994</c:v>
                </c:pt>
                <c:pt idx="98">
                  <c:v>-5.2282590999999989</c:v>
                </c:pt>
                <c:pt idx="99">
                  <c:v>-5.5368700999999998</c:v>
                </c:pt>
                <c:pt idx="100">
                  <c:v>-5.7942850999999997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29-42EE-9FED-FAA836B31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2144"/>
        <c:axId val="65224064"/>
      </c:scatterChart>
      <c:valAx>
        <c:axId val="65222144"/>
        <c:scaling>
          <c:orientation val="minMax"/>
          <c:max val="25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5224064"/>
        <c:crosses val="autoZero"/>
        <c:crossBetween val="midCat"/>
        <c:majorUnit val="5"/>
      </c:valAx>
      <c:valAx>
        <c:axId val="65224064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522214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7138049451601515"/>
          <c:y val="0.68226778944298638"/>
          <c:w val="0.41874990836501075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'L-HmA'!$L$3:$L$51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'L-HmA'!$N$3:$N$51</c:f>
              <c:numCache>
                <c:formatCode>0.00</c:formatCode>
                <c:ptCount val="49"/>
                <c:pt idx="0">
                  <c:v>-52.197056000000003</c:v>
                </c:pt>
                <c:pt idx="1">
                  <c:v>-52.043540999999998</c:v>
                </c:pt>
                <c:pt idx="2">
                  <c:v>-51.761966999999999</c:v>
                </c:pt>
                <c:pt idx="3">
                  <c:v>-51.576694000000003</c:v>
                </c:pt>
                <c:pt idx="4">
                  <c:v>-51.333964999999999</c:v>
                </c:pt>
                <c:pt idx="5">
                  <c:v>-51.321357999999996</c:v>
                </c:pt>
                <c:pt idx="6">
                  <c:v>-51.490158000000001</c:v>
                </c:pt>
                <c:pt idx="7">
                  <c:v>-51.568652999999998</c:v>
                </c:pt>
                <c:pt idx="8">
                  <c:v>-51.424500000000002</c:v>
                </c:pt>
                <c:pt idx="9">
                  <c:v>-51.344067000000003</c:v>
                </c:pt>
                <c:pt idx="10">
                  <c:v>-51.178443999999999</c:v>
                </c:pt>
                <c:pt idx="11">
                  <c:v>-51.155768999999999</c:v>
                </c:pt>
                <c:pt idx="12">
                  <c:v>-51.104171999999998</c:v>
                </c:pt>
                <c:pt idx="13">
                  <c:v>-51.094729999999998</c:v>
                </c:pt>
                <c:pt idx="14">
                  <c:v>-51.228785999999999</c:v>
                </c:pt>
                <c:pt idx="15">
                  <c:v>-51.007075999999998</c:v>
                </c:pt>
                <c:pt idx="16">
                  <c:v>-50.995365</c:v>
                </c:pt>
                <c:pt idx="17">
                  <c:v>-50.738959999999999</c:v>
                </c:pt>
                <c:pt idx="18">
                  <c:v>-50.807502999999997</c:v>
                </c:pt>
                <c:pt idx="19">
                  <c:v>-50.835335000000001</c:v>
                </c:pt>
                <c:pt idx="20">
                  <c:v>-50.896805000000001</c:v>
                </c:pt>
                <c:pt idx="21">
                  <c:v>-50.999412999999997</c:v>
                </c:pt>
                <c:pt idx="22">
                  <c:v>-51.188194000000003</c:v>
                </c:pt>
                <c:pt idx="23">
                  <c:v>-51.300868999999999</c:v>
                </c:pt>
                <c:pt idx="24">
                  <c:v>-51.322800000000001</c:v>
                </c:pt>
                <c:pt idx="25">
                  <c:v>-51.132584000000001</c:v>
                </c:pt>
                <c:pt idx="26">
                  <c:v>-51.015957</c:v>
                </c:pt>
                <c:pt idx="27">
                  <c:v>-51.106772999999997</c:v>
                </c:pt>
                <c:pt idx="28">
                  <c:v>-51.331451000000001</c:v>
                </c:pt>
                <c:pt idx="29">
                  <c:v>-51.752719999999997</c:v>
                </c:pt>
                <c:pt idx="30">
                  <c:v>-51.638438999999998</c:v>
                </c:pt>
                <c:pt idx="31">
                  <c:v>-51.494900000000001</c:v>
                </c:pt>
                <c:pt idx="32">
                  <c:v>-51.180309000000001</c:v>
                </c:pt>
                <c:pt idx="33">
                  <c:v>-51.327537999999997</c:v>
                </c:pt>
                <c:pt idx="34">
                  <c:v>-51.450705999999997</c:v>
                </c:pt>
                <c:pt idx="35">
                  <c:v>-51.641537</c:v>
                </c:pt>
                <c:pt idx="36">
                  <c:v>-51.671622999999997</c:v>
                </c:pt>
                <c:pt idx="37">
                  <c:v>-51.855732000000003</c:v>
                </c:pt>
                <c:pt idx="38">
                  <c:v>-51.874859000000001</c:v>
                </c:pt>
                <c:pt idx="39">
                  <c:v>-51.870525000000001</c:v>
                </c:pt>
                <c:pt idx="40">
                  <c:v>-51.670906000000002</c:v>
                </c:pt>
                <c:pt idx="41">
                  <c:v>-51.862037999999998</c:v>
                </c:pt>
                <c:pt idx="42">
                  <c:v>-52.173450000000003</c:v>
                </c:pt>
                <c:pt idx="43">
                  <c:v>-52.698070999999999</c:v>
                </c:pt>
                <c:pt idx="44">
                  <c:v>-52.952495999999996</c:v>
                </c:pt>
                <c:pt idx="45">
                  <c:v>-53.071564000000002</c:v>
                </c:pt>
                <c:pt idx="46">
                  <c:v>-52.894928</c:v>
                </c:pt>
                <c:pt idx="47">
                  <c:v>-52.853813000000002</c:v>
                </c:pt>
                <c:pt idx="48">
                  <c:v>-52.880614999999999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FE-444A-9B10-4507BD2B5FD3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'L-HmB'!$L$3:$L$51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'L-HmB'!$N$3:$N$51</c:f>
              <c:numCache>
                <c:formatCode>0.00</c:formatCode>
                <c:ptCount val="49"/>
                <c:pt idx="0">
                  <c:v>-55.151646</c:v>
                </c:pt>
                <c:pt idx="1">
                  <c:v>-55.118381999999997</c:v>
                </c:pt>
                <c:pt idx="2">
                  <c:v>-55.148743000000003</c:v>
                </c:pt>
                <c:pt idx="3">
                  <c:v>-55.075687000000002</c:v>
                </c:pt>
                <c:pt idx="4">
                  <c:v>-54.559975000000001</c:v>
                </c:pt>
                <c:pt idx="5">
                  <c:v>-54.342140000000001</c:v>
                </c:pt>
                <c:pt idx="6">
                  <c:v>-54.317135</c:v>
                </c:pt>
                <c:pt idx="7">
                  <c:v>-54.534557</c:v>
                </c:pt>
                <c:pt idx="8">
                  <c:v>-54.260005999999997</c:v>
                </c:pt>
                <c:pt idx="9">
                  <c:v>-54.286929999999998</c:v>
                </c:pt>
                <c:pt idx="10">
                  <c:v>-54.255814000000001</c:v>
                </c:pt>
                <c:pt idx="11">
                  <c:v>-54.173698000000002</c:v>
                </c:pt>
                <c:pt idx="12">
                  <c:v>-54.193035000000002</c:v>
                </c:pt>
                <c:pt idx="13">
                  <c:v>-53.773560000000003</c:v>
                </c:pt>
                <c:pt idx="14">
                  <c:v>-53.847220999999998</c:v>
                </c:pt>
                <c:pt idx="15">
                  <c:v>-53.661819000000001</c:v>
                </c:pt>
                <c:pt idx="16">
                  <c:v>-53.878036000000002</c:v>
                </c:pt>
                <c:pt idx="17">
                  <c:v>-53.664580999999998</c:v>
                </c:pt>
                <c:pt idx="18">
                  <c:v>-53.539959000000003</c:v>
                </c:pt>
                <c:pt idx="19">
                  <c:v>-53.521239999999999</c:v>
                </c:pt>
                <c:pt idx="20">
                  <c:v>-53.707965999999999</c:v>
                </c:pt>
                <c:pt idx="21">
                  <c:v>-53.668427000000001</c:v>
                </c:pt>
                <c:pt idx="22">
                  <c:v>-53.870460999999999</c:v>
                </c:pt>
                <c:pt idx="23">
                  <c:v>-53.705852999999998</c:v>
                </c:pt>
                <c:pt idx="24">
                  <c:v>-53.648356999999997</c:v>
                </c:pt>
                <c:pt idx="25">
                  <c:v>-53.343555000000002</c:v>
                </c:pt>
                <c:pt idx="26">
                  <c:v>-52.913673000000003</c:v>
                </c:pt>
                <c:pt idx="27">
                  <c:v>-52.853110999999998</c:v>
                </c:pt>
                <c:pt idx="28">
                  <c:v>-52.602603999999999</c:v>
                </c:pt>
                <c:pt idx="29">
                  <c:v>-52.943443000000002</c:v>
                </c:pt>
                <c:pt idx="30">
                  <c:v>-52.558922000000003</c:v>
                </c:pt>
                <c:pt idx="31">
                  <c:v>-52.192802</c:v>
                </c:pt>
                <c:pt idx="32">
                  <c:v>-51.494956999999999</c:v>
                </c:pt>
                <c:pt idx="33">
                  <c:v>-51.235976999999998</c:v>
                </c:pt>
                <c:pt idx="34">
                  <c:v>-50.960011000000002</c:v>
                </c:pt>
                <c:pt idx="35">
                  <c:v>-50.959209000000001</c:v>
                </c:pt>
                <c:pt idx="36">
                  <c:v>-50.675193999999998</c:v>
                </c:pt>
                <c:pt idx="37">
                  <c:v>-50.772060000000003</c:v>
                </c:pt>
                <c:pt idx="38">
                  <c:v>-50.603569</c:v>
                </c:pt>
                <c:pt idx="39">
                  <c:v>-50.625233000000001</c:v>
                </c:pt>
                <c:pt idx="40">
                  <c:v>-50.302489999999999</c:v>
                </c:pt>
                <c:pt idx="41">
                  <c:v>-50.259396000000002</c:v>
                </c:pt>
                <c:pt idx="42">
                  <c:v>-50.472636999999999</c:v>
                </c:pt>
                <c:pt idx="43">
                  <c:v>-50.818108000000002</c:v>
                </c:pt>
                <c:pt idx="44">
                  <c:v>-50.907840999999998</c:v>
                </c:pt>
                <c:pt idx="45">
                  <c:v>-50.804172999999999</c:v>
                </c:pt>
                <c:pt idx="46">
                  <c:v>-50.703479999999999</c:v>
                </c:pt>
                <c:pt idx="47">
                  <c:v>-50.621803</c:v>
                </c:pt>
                <c:pt idx="48">
                  <c:v>-50.567470999999998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FE-444A-9B10-4507BD2B5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3200"/>
        <c:axId val="76085120"/>
      </c:scatterChart>
      <c:valAx>
        <c:axId val="76083200"/>
        <c:scaling>
          <c:orientation val="minMax"/>
          <c:max val="5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085120"/>
        <c:crosses val="autoZero"/>
        <c:crossBetween val="midCat"/>
        <c:majorUnit val="4"/>
      </c:valAx>
      <c:valAx>
        <c:axId val="76085120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08320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483547800621867"/>
          <c:y val="0.74044291338582668"/>
          <c:w val="0.74697213657994499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Odd 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3xLO 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'L-HmA'!$L$3:$L$51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'L-HmA'!$M$3:$M$51</c:f>
              <c:numCache>
                <c:formatCode>0.00</c:formatCode>
                <c:ptCount val="49"/>
                <c:pt idx="0">
                  <c:v>-47.270153000000001</c:v>
                </c:pt>
                <c:pt idx="1">
                  <c:v>-47.177520999999999</c:v>
                </c:pt>
                <c:pt idx="2">
                  <c:v>-46.856037000000001</c:v>
                </c:pt>
                <c:pt idx="3">
                  <c:v>-46.391823000000002</c:v>
                </c:pt>
                <c:pt idx="4">
                  <c:v>-46.023384</c:v>
                </c:pt>
                <c:pt idx="5">
                  <c:v>-45.745342000000001</c:v>
                </c:pt>
                <c:pt idx="6">
                  <c:v>-45.697848999999998</c:v>
                </c:pt>
                <c:pt idx="7">
                  <c:v>-45.348553000000003</c:v>
                </c:pt>
                <c:pt idx="8">
                  <c:v>-44.995499000000002</c:v>
                </c:pt>
                <c:pt idx="9">
                  <c:v>-44.727474000000001</c:v>
                </c:pt>
                <c:pt idx="10">
                  <c:v>-44.582478000000002</c:v>
                </c:pt>
                <c:pt idx="11">
                  <c:v>-44.545155000000001</c:v>
                </c:pt>
                <c:pt idx="12">
                  <c:v>-44.315224000000001</c:v>
                </c:pt>
                <c:pt idx="13">
                  <c:v>-44.192112000000002</c:v>
                </c:pt>
                <c:pt idx="14">
                  <c:v>-43.943370999999999</c:v>
                </c:pt>
                <c:pt idx="15">
                  <c:v>-43.729095000000001</c:v>
                </c:pt>
                <c:pt idx="16">
                  <c:v>-43.656910000000003</c:v>
                </c:pt>
                <c:pt idx="17">
                  <c:v>-43.630386000000001</c:v>
                </c:pt>
                <c:pt idx="18">
                  <c:v>-43.511833000000003</c:v>
                </c:pt>
                <c:pt idx="19">
                  <c:v>-43.125991999999997</c:v>
                </c:pt>
                <c:pt idx="20">
                  <c:v>-42.862000000000002</c:v>
                </c:pt>
                <c:pt idx="21">
                  <c:v>-42.710732</c:v>
                </c:pt>
                <c:pt idx="22">
                  <c:v>-42.626914999999997</c:v>
                </c:pt>
                <c:pt idx="23">
                  <c:v>-42.582523000000002</c:v>
                </c:pt>
                <c:pt idx="24">
                  <c:v>-42.586261999999998</c:v>
                </c:pt>
                <c:pt idx="25">
                  <c:v>-42.547874</c:v>
                </c:pt>
                <c:pt idx="26">
                  <c:v>-42.483131</c:v>
                </c:pt>
                <c:pt idx="27">
                  <c:v>-42.318137999999998</c:v>
                </c:pt>
                <c:pt idx="28">
                  <c:v>-42.245750000000001</c:v>
                </c:pt>
                <c:pt idx="29">
                  <c:v>-42.074821</c:v>
                </c:pt>
                <c:pt idx="30">
                  <c:v>-42.169471999999999</c:v>
                </c:pt>
                <c:pt idx="31">
                  <c:v>-42.230358000000003</c:v>
                </c:pt>
                <c:pt idx="32">
                  <c:v>-42.369377</c:v>
                </c:pt>
                <c:pt idx="33">
                  <c:v>-42.281536000000003</c:v>
                </c:pt>
                <c:pt idx="34">
                  <c:v>-42.248154</c:v>
                </c:pt>
                <c:pt idx="35">
                  <c:v>-42.202057000000003</c:v>
                </c:pt>
                <c:pt idx="36">
                  <c:v>-42.351002000000001</c:v>
                </c:pt>
                <c:pt idx="37">
                  <c:v>-42.317104</c:v>
                </c:pt>
                <c:pt idx="38">
                  <c:v>-42.378020999999997</c:v>
                </c:pt>
                <c:pt idx="39">
                  <c:v>-42.321789000000003</c:v>
                </c:pt>
                <c:pt idx="40">
                  <c:v>-42.478127000000001</c:v>
                </c:pt>
                <c:pt idx="41">
                  <c:v>-42.539219000000003</c:v>
                </c:pt>
                <c:pt idx="42">
                  <c:v>-42.570644000000001</c:v>
                </c:pt>
                <c:pt idx="43">
                  <c:v>-42.625484</c:v>
                </c:pt>
                <c:pt idx="44">
                  <c:v>-42.826942000000003</c:v>
                </c:pt>
                <c:pt idx="45">
                  <c:v>-43.009532999999998</c:v>
                </c:pt>
                <c:pt idx="46">
                  <c:v>-43.114486999999997</c:v>
                </c:pt>
                <c:pt idx="47">
                  <c:v>-42.969558999999997</c:v>
                </c:pt>
                <c:pt idx="48">
                  <c:v>-42.873829000000001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F-49BE-B77A-9F86EC3FC381}"/>
            </c:ext>
          </c:extLst>
        </c:ser>
        <c:ser>
          <c:idx val="0"/>
          <c:order val="1"/>
          <c:tx>
            <c:v>3xLO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'L-HmB'!$L$3:$L$51</c:f>
              <c:numCache>
                <c:formatCode>0.00</c:formatCode>
                <c:ptCount val="49"/>
                <c:pt idx="0">
                  <c:v>54</c:v>
                </c:pt>
                <c:pt idx="1">
                  <c:v>54.0625</c:v>
                </c:pt>
                <c:pt idx="2">
                  <c:v>54.125</c:v>
                </c:pt>
                <c:pt idx="3">
                  <c:v>54.1875</c:v>
                </c:pt>
                <c:pt idx="4">
                  <c:v>54.25</c:v>
                </c:pt>
                <c:pt idx="5">
                  <c:v>54.3125</c:v>
                </c:pt>
                <c:pt idx="6">
                  <c:v>54.375</c:v>
                </c:pt>
                <c:pt idx="7">
                  <c:v>54.4375</c:v>
                </c:pt>
                <c:pt idx="8">
                  <c:v>54.5</c:v>
                </c:pt>
                <c:pt idx="9">
                  <c:v>54.5625</c:v>
                </c:pt>
                <c:pt idx="10">
                  <c:v>54.625</c:v>
                </c:pt>
                <c:pt idx="11">
                  <c:v>54.6875</c:v>
                </c:pt>
                <c:pt idx="12">
                  <c:v>54.75</c:v>
                </c:pt>
                <c:pt idx="13">
                  <c:v>54.8125</c:v>
                </c:pt>
                <c:pt idx="14">
                  <c:v>54.875</c:v>
                </c:pt>
                <c:pt idx="15">
                  <c:v>54.9375</c:v>
                </c:pt>
                <c:pt idx="16">
                  <c:v>55</c:v>
                </c:pt>
                <c:pt idx="17">
                  <c:v>55.0625</c:v>
                </c:pt>
                <c:pt idx="18">
                  <c:v>55.125</c:v>
                </c:pt>
                <c:pt idx="19">
                  <c:v>55.1875</c:v>
                </c:pt>
                <c:pt idx="20">
                  <c:v>55.25</c:v>
                </c:pt>
                <c:pt idx="21">
                  <c:v>55.3125</c:v>
                </c:pt>
                <c:pt idx="22">
                  <c:v>55.375</c:v>
                </c:pt>
                <c:pt idx="23">
                  <c:v>55.4375</c:v>
                </c:pt>
                <c:pt idx="24">
                  <c:v>55.5</c:v>
                </c:pt>
                <c:pt idx="25">
                  <c:v>55.5625</c:v>
                </c:pt>
                <c:pt idx="26">
                  <c:v>55.625</c:v>
                </c:pt>
                <c:pt idx="27">
                  <c:v>55.6875</c:v>
                </c:pt>
                <c:pt idx="28">
                  <c:v>55.75</c:v>
                </c:pt>
                <c:pt idx="29">
                  <c:v>55.8125</c:v>
                </c:pt>
                <c:pt idx="30">
                  <c:v>55.875</c:v>
                </c:pt>
                <c:pt idx="31">
                  <c:v>55.9375</c:v>
                </c:pt>
                <c:pt idx="32">
                  <c:v>56</c:v>
                </c:pt>
                <c:pt idx="33">
                  <c:v>56.0625</c:v>
                </c:pt>
                <c:pt idx="34">
                  <c:v>56.125</c:v>
                </c:pt>
                <c:pt idx="35">
                  <c:v>56.1875</c:v>
                </c:pt>
                <c:pt idx="36">
                  <c:v>56.25</c:v>
                </c:pt>
                <c:pt idx="37">
                  <c:v>56.3125</c:v>
                </c:pt>
                <c:pt idx="38">
                  <c:v>56.375</c:v>
                </c:pt>
                <c:pt idx="39">
                  <c:v>56.4375</c:v>
                </c:pt>
                <c:pt idx="40">
                  <c:v>56.5</c:v>
                </c:pt>
                <c:pt idx="41">
                  <c:v>56.5625</c:v>
                </c:pt>
                <c:pt idx="42">
                  <c:v>56.625</c:v>
                </c:pt>
                <c:pt idx="43">
                  <c:v>56.6875</c:v>
                </c:pt>
                <c:pt idx="44">
                  <c:v>56.75</c:v>
                </c:pt>
                <c:pt idx="45">
                  <c:v>56.8125</c:v>
                </c:pt>
                <c:pt idx="46">
                  <c:v>56.875</c:v>
                </c:pt>
                <c:pt idx="47">
                  <c:v>56.9375</c:v>
                </c:pt>
                <c:pt idx="48">
                  <c:v>57</c:v>
                </c:pt>
              </c:numCache>
            </c:numRef>
          </c:xVal>
          <c:yVal>
            <c:numRef>
              <c:f>'L-HmB'!$M$3:$M$51</c:f>
              <c:numCache>
                <c:formatCode>0.00</c:formatCode>
                <c:ptCount val="49"/>
                <c:pt idx="0">
                  <c:v>-62.218730999999998</c:v>
                </c:pt>
                <c:pt idx="1">
                  <c:v>-61.321883999999997</c:v>
                </c:pt>
                <c:pt idx="2">
                  <c:v>-59.355666999999997</c:v>
                </c:pt>
                <c:pt idx="3">
                  <c:v>-57.735199000000001</c:v>
                </c:pt>
                <c:pt idx="4">
                  <c:v>-56.639136999999998</c:v>
                </c:pt>
                <c:pt idx="5">
                  <c:v>-57.30294</c:v>
                </c:pt>
                <c:pt idx="6">
                  <c:v>-57.693126999999997</c:v>
                </c:pt>
                <c:pt idx="7">
                  <c:v>-57.858761000000001</c:v>
                </c:pt>
                <c:pt idx="8">
                  <c:v>-57.615181</c:v>
                </c:pt>
                <c:pt idx="9">
                  <c:v>-57.128436999999998</c:v>
                </c:pt>
                <c:pt idx="10">
                  <c:v>-56.665416999999998</c:v>
                </c:pt>
                <c:pt idx="11">
                  <c:v>-55.329765000000002</c:v>
                </c:pt>
                <c:pt idx="12">
                  <c:v>-54.586379999999998</c:v>
                </c:pt>
                <c:pt idx="13">
                  <c:v>-54.282051000000003</c:v>
                </c:pt>
                <c:pt idx="14">
                  <c:v>-54.195628999999997</c:v>
                </c:pt>
                <c:pt idx="15">
                  <c:v>-54.289073999999999</c:v>
                </c:pt>
                <c:pt idx="16">
                  <c:v>-53.362068000000001</c:v>
                </c:pt>
                <c:pt idx="17">
                  <c:v>-52.417521999999998</c:v>
                </c:pt>
                <c:pt idx="18">
                  <c:v>-51.358967</c:v>
                </c:pt>
                <c:pt idx="19">
                  <c:v>-51.6479</c:v>
                </c:pt>
                <c:pt idx="20">
                  <c:v>-52.082138</c:v>
                </c:pt>
                <c:pt idx="21">
                  <c:v>-52.103732999999998</c:v>
                </c:pt>
                <c:pt idx="22">
                  <c:v>-51.577765999999997</c:v>
                </c:pt>
                <c:pt idx="23">
                  <c:v>-50.782882999999998</c:v>
                </c:pt>
                <c:pt idx="24">
                  <c:v>-50.145328999999997</c:v>
                </c:pt>
                <c:pt idx="25">
                  <c:v>-49.399109000000003</c:v>
                </c:pt>
                <c:pt idx="26">
                  <c:v>-49.227276000000003</c:v>
                </c:pt>
                <c:pt idx="27">
                  <c:v>-49.202961000000002</c:v>
                </c:pt>
                <c:pt idx="28">
                  <c:v>-49.514332000000003</c:v>
                </c:pt>
                <c:pt idx="29">
                  <c:v>-49.812336000000002</c:v>
                </c:pt>
                <c:pt idx="30">
                  <c:v>-49.881363</c:v>
                </c:pt>
                <c:pt idx="31">
                  <c:v>-49.141173999999999</c:v>
                </c:pt>
                <c:pt idx="32">
                  <c:v>-48.179423999999997</c:v>
                </c:pt>
                <c:pt idx="33">
                  <c:v>-47.647232000000002</c:v>
                </c:pt>
                <c:pt idx="34">
                  <c:v>-47.581046999999998</c:v>
                </c:pt>
                <c:pt idx="35">
                  <c:v>-47.487704999999998</c:v>
                </c:pt>
                <c:pt idx="36">
                  <c:v>-47.122439999999997</c:v>
                </c:pt>
                <c:pt idx="37">
                  <c:v>-46.751162999999998</c:v>
                </c:pt>
                <c:pt idx="38">
                  <c:v>-46.476920999999997</c:v>
                </c:pt>
                <c:pt idx="39">
                  <c:v>-46.365406</c:v>
                </c:pt>
                <c:pt idx="40">
                  <c:v>-46.096668000000001</c:v>
                </c:pt>
                <c:pt idx="41">
                  <c:v>-45.517048000000003</c:v>
                </c:pt>
                <c:pt idx="42">
                  <c:v>-45.017924999999998</c:v>
                </c:pt>
                <c:pt idx="43">
                  <c:v>-45.260100999999999</c:v>
                </c:pt>
                <c:pt idx="44">
                  <c:v>-46.024940000000001</c:v>
                </c:pt>
                <c:pt idx="45">
                  <c:v>-46.393664999999999</c:v>
                </c:pt>
                <c:pt idx="46">
                  <c:v>-45.815533000000002</c:v>
                </c:pt>
                <c:pt idx="47">
                  <c:v>-44.745933999999998</c:v>
                </c:pt>
                <c:pt idx="48">
                  <c:v>-43.947257999999998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6F-49BE-B77A-9F86EC3FC381}"/>
            </c:ext>
          </c:extLst>
        </c:ser>
        <c:ser>
          <c:idx val="1"/>
          <c:order val="2"/>
          <c:tx>
            <c:v>5xLO Configuration A</c:v>
          </c:tx>
          <c:spPr>
            <a:ln cmpd="dbl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'L-HmA'!$T$3:$T$51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'L-HmA'!$U$3:$U$51</c:f>
              <c:numCache>
                <c:formatCode>0.00</c:formatCode>
                <c:ptCount val="49"/>
                <c:pt idx="0">
                  <c:v>-87.732108999999994</c:v>
                </c:pt>
                <c:pt idx="1">
                  <c:v>-86.912689</c:v>
                </c:pt>
                <c:pt idx="2">
                  <c:v>-85.512298999999999</c:v>
                </c:pt>
                <c:pt idx="3">
                  <c:v>-83.313514999999995</c:v>
                </c:pt>
                <c:pt idx="4">
                  <c:v>-83.288871999999998</c:v>
                </c:pt>
                <c:pt idx="5">
                  <c:v>-83.466637000000006</c:v>
                </c:pt>
                <c:pt idx="6">
                  <c:v>-85.339591999999996</c:v>
                </c:pt>
                <c:pt idx="7">
                  <c:v>-88.536095000000003</c:v>
                </c:pt>
                <c:pt idx="8">
                  <c:v>-88.298271</c:v>
                </c:pt>
                <c:pt idx="9">
                  <c:v>-85.503960000000006</c:v>
                </c:pt>
                <c:pt idx="10">
                  <c:v>-85.022407999999999</c:v>
                </c:pt>
                <c:pt idx="11">
                  <c:v>-85.414580999999998</c:v>
                </c:pt>
                <c:pt idx="12">
                  <c:v>-87.481171000000003</c:v>
                </c:pt>
                <c:pt idx="13">
                  <c:v>-86.432220000000001</c:v>
                </c:pt>
                <c:pt idx="14">
                  <c:v>-87.139183000000003</c:v>
                </c:pt>
                <c:pt idx="15">
                  <c:v>-92.284508000000002</c:v>
                </c:pt>
                <c:pt idx="16">
                  <c:v>-90.350234999999998</c:v>
                </c:pt>
                <c:pt idx="17">
                  <c:v>-89.843993999999995</c:v>
                </c:pt>
                <c:pt idx="18">
                  <c:v>-85.215973000000005</c:v>
                </c:pt>
                <c:pt idx="19">
                  <c:v>-85.547340000000005</c:v>
                </c:pt>
                <c:pt idx="20">
                  <c:v>-88.442711000000003</c:v>
                </c:pt>
                <c:pt idx="21">
                  <c:v>-88.041343999999995</c:v>
                </c:pt>
                <c:pt idx="22">
                  <c:v>-88.414000999999999</c:v>
                </c:pt>
                <c:pt idx="23">
                  <c:v>-85.630950999999996</c:v>
                </c:pt>
                <c:pt idx="24">
                  <c:v>-85.238731000000001</c:v>
                </c:pt>
                <c:pt idx="25">
                  <c:v>-86.249343999999994</c:v>
                </c:pt>
                <c:pt idx="26">
                  <c:v>-84.846298000000004</c:v>
                </c:pt>
                <c:pt idx="27">
                  <c:v>-82.130775</c:v>
                </c:pt>
                <c:pt idx="28">
                  <c:v>-82.231453000000002</c:v>
                </c:pt>
                <c:pt idx="29">
                  <c:v>-83.457558000000006</c:v>
                </c:pt>
                <c:pt idx="30">
                  <c:v>-85.52758</c:v>
                </c:pt>
                <c:pt idx="31">
                  <c:v>-84.841330999999997</c:v>
                </c:pt>
                <c:pt idx="32">
                  <c:v>-84.752892000000003</c:v>
                </c:pt>
                <c:pt idx="33">
                  <c:v>-86.096694999999997</c:v>
                </c:pt>
                <c:pt idx="34">
                  <c:v>-87.096763999999993</c:v>
                </c:pt>
                <c:pt idx="35">
                  <c:v>-86.427727000000004</c:v>
                </c:pt>
                <c:pt idx="36">
                  <c:v>-86.496032999999997</c:v>
                </c:pt>
                <c:pt idx="37">
                  <c:v>-88.481903000000003</c:v>
                </c:pt>
                <c:pt idx="38">
                  <c:v>-91.472153000000006</c:v>
                </c:pt>
                <c:pt idx="39">
                  <c:v>-90.629135000000005</c:v>
                </c:pt>
                <c:pt idx="40">
                  <c:v>-85.044144000000003</c:v>
                </c:pt>
                <c:pt idx="41">
                  <c:v>-85.238533000000004</c:v>
                </c:pt>
                <c:pt idx="42">
                  <c:v>-84.916336000000001</c:v>
                </c:pt>
                <c:pt idx="43">
                  <c:v>-87.055663999999993</c:v>
                </c:pt>
                <c:pt idx="44">
                  <c:v>-85.647293000000005</c:v>
                </c:pt>
                <c:pt idx="45">
                  <c:v>-84.191162000000006</c:v>
                </c:pt>
                <c:pt idx="46">
                  <c:v>-84.933684999999997</c:v>
                </c:pt>
                <c:pt idx="47">
                  <c:v>-85.75309</c:v>
                </c:pt>
                <c:pt idx="48">
                  <c:v>-89.105827000000005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F-49BE-B77A-9F86EC3FC381}"/>
            </c:ext>
          </c:extLst>
        </c:ser>
        <c:ser>
          <c:idx val="3"/>
          <c:order val="3"/>
          <c:tx>
            <c:v>5xLO Configuration B</c:v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'L-HmB'!$T$3:$T$51</c:f>
              <c:numCache>
                <c:formatCode>0.00</c:formatCode>
                <c:ptCount val="49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  <c:pt idx="6">
                  <c:v>57</c:v>
                </c:pt>
                <c:pt idx="7">
                  <c:v>57</c:v>
                </c:pt>
                <c:pt idx="8">
                  <c:v>57</c:v>
                </c:pt>
                <c:pt idx="9">
                  <c:v>57</c:v>
                </c:pt>
                <c:pt idx="10">
                  <c:v>57</c:v>
                </c:pt>
                <c:pt idx="11">
                  <c:v>57</c:v>
                </c:pt>
                <c:pt idx="12">
                  <c:v>57</c:v>
                </c:pt>
                <c:pt idx="13">
                  <c:v>57</c:v>
                </c:pt>
                <c:pt idx="14">
                  <c:v>57</c:v>
                </c:pt>
                <c:pt idx="15">
                  <c:v>57</c:v>
                </c:pt>
                <c:pt idx="16">
                  <c:v>57</c:v>
                </c:pt>
                <c:pt idx="17">
                  <c:v>57</c:v>
                </c:pt>
                <c:pt idx="18">
                  <c:v>57</c:v>
                </c:pt>
                <c:pt idx="19">
                  <c:v>57</c:v>
                </c:pt>
                <c:pt idx="20">
                  <c:v>57</c:v>
                </c:pt>
                <c:pt idx="21">
                  <c:v>57</c:v>
                </c:pt>
                <c:pt idx="22">
                  <c:v>57</c:v>
                </c:pt>
                <c:pt idx="23">
                  <c:v>57</c:v>
                </c:pt>
                <c:pt idx="24">
                  <c:v>57</c:v>
                </c:pt>
                <c:pt idx="25">
                  <c:v>57</c:v>
                </c:pt>
                <c:pt idx="26">
                  <c:v>57</c:v>
                </c:pt>
                <c:pt idx="27">
                  <c:v>57</c:v>
                </c:pt>
                <c:pt idx="28">
                  <c:v>57</c:v>
                </c:pt>
                <c:pt idx="29">
                  <c:v>57</c:v>
                </c:pt>
                <c:pt idx="30">
                  <c:v>57</c:v>
                </c:pt>
                <c:pt idx="31">
                  <c:v>57</c:v>
                </c:pt>
                <c:pt idx="32">
                  <c:v>57</c:v>
                </c:pt>
                <c:pt idx="33">
                  <c:v>57</c:v>
                </c:pt>
                <c:pt idx="34">
                  <c:v>57</c:v>
                </c:pt>
                <c:pt idx="35">
                  <c:v>57</c:v>
                </c:pt>
                <c:pt idx="36">
                  <c:v>57</c:v>
                </c:pt>
                <c:pt idx="37">
                  <c:v>57</c:v>
                </c:pt>
                <c:pt idx="38">
                  <c:v>57</c:v>
                </c:pt>
                <c:pt idx="39">
                  <c:v>57</c:v>
                </c:pt>
                <c:pt idx="40">
                  <c:v>57</c:v>
                </c:pt>
                <c:pt idx="41">
                  <c:v>57</c:v>
                </c:pt>
                <c:pt idx="42">
                  <c:v>57</c:v>
                </c:pt>
                <c:pt idx="43">
                  <c:v>57</c:v>
                </c:pt>
                <c:pt idx="44">
                  <c:v>57</c:v>
                </c:pt>
                <c:pt idx="45">
                  <c:v>57</c:v>
                </c:pt>
                <c:pt idx="46">
                  <c:v>57</c:v>
                </c:pt>
                <c:pt idx="47">
                  <c:v>57</c:v>
                </c:pt>
                <c:pt idx="48">
                  <c:v>57</c:v>
                </c:pt>
              </c:numCache>
            </c:numRef>
          </c:xVal>
          <c:yVal>
            <c:numRef>
              <c:f>'L-HmB'!$U$3:$U$51</c:f>
              <c:numCache>
                <c:formatCode>0.00</c:formatCode>
                <c:ptCount val="49"/>
                <c:pt idx="0">
                  <c:v>-77.460228000000001</c:v>
                </c:pt>
                <c:pt idx="1">
                  <c:v>-78.368103000000005</c:v>
                </c:pt>
                <c:pt idx="2">
                  <c:v>-78.749968999999993</c:v>
                </c:pt>
                <c:pt idx="3">
                  <c:v>-77.981300000000005</c:v>
                </c:pt>
                <c:pt idx="4">
                  <c:v>-78.251662999999994</c:v>
                </c:pt>
                <c:pt idx="5">
                  <c:v>-79.150054999999995</c:v>
                </c:pt>
                <c:pt idx="6">
                  <c:v>-79.764602999999994</c:v>
                </c:pt>
                <c:pt idx="7">
                  <c:v>-79.608597000000003</c:v>
                </c:pt>
                <c:pt idx="8">
                  <c:v>-79.366446999999994</c:v>
                </c:pt>
                <c:pt idx="9">
                  <c:v>-77.710991000000007</c:v>
                </c:pt>
                <c:pt idx="10">
                  <c:v>-79.461128000000002</c:v>
                </c:pt>
                <c:pt idx="11">
                  <c:v>-79.846335999999994</c:v>
                </c:pt>
                <c:pt idx="12">
                  <c:v>-82.234618999999995</c:v>
                </c:pt>
                <c:pt idx="13">
                  <c:v>-79.609183999999999</c:v>
                </c:pt>
                <c:pt idx="14">
                  <c:v>-78.722176000000005</c:v>
                </c:pt>
                <c:pt idx="15">
                  <c:v>-77.944664000000003</c:v>
                </c:pt>
                <c:pt idx="16">
                  <c:v>-77.475669999999994</c:v>
                </c:pt>
                <c:pt idx="17">
                  <c:v>-79.909285999999994</c:v>
                </c:pt>
                <c:pt idx="18">
                  <c:v>-79.441993999999994</c:v>
                </c:pt>
                <c:pt idx="19">
                  <c:v>-80.919746000000004</c:v>
                </c:pt>
                <c:pt idx="20">
                  <c:v>-78.429374999999993</c:v>
                </c:pt>
                <c:pt idx="21">
                  <c:v>-79.839302000000004</c:v>
                </c:pt>
                <c:pt idx="22">
                  <c:v>-80.940216000000007</c:v>
                </c:pt>
                <c:pt idx="23">
                  <c:v>-81.967010000000002</c:v>
                </c:pt>
                <c:pt idx="24">
                  <c:v>-80.823646999999994</c:v>
                </c:pt>
                <c:pt idx="25">
                  <c:v>-79.350876</c:v>
                </c:pt>
                <c:pt idx="26">
                  <c:v>-78.884513999999996</c:v>
                </c:pt>
                <c:pt idx="27">
                  <c:v>-78.596878000000004</c:v>
                </c:pt>
                <c:pt idx="28">
                  <c:v>-78.464920000000006</c:v>
                </c:pt>
                <c:pt idx="29">
                  <c:v>-78.186783000000005</c:v>
                </c:pt>
                <c:pt idx="30">
                  <c:v>-78.936019999999999</c:v>
                </c:pt>
                <c:pt idx="31">
                  <c:v>-78.654777999999993</c:v>
                </c:pt>
                <c:pt idx="32">
                  <c:v>-79.587058999999996</c:v>
                </c:pt>
                <c:pt idx="33">
                  <c:v>-80.908691000000005</c:v>
                </c:pt>
                <c:pt idx="34">
                  <c:v>-80.756827999999999</c:v>
                </c:pt>
                <c:pt idx="35">
                  <c:v>-79.628860000000003</c:v>
                </c:pt>
                <c:pt idx="36">
                  <c:v>-79.116844</c:v>
                </c:pt>
                <c:pt idx="37">
                  <c:v>-79.583404999999999</c:v>
                </c:pt>
                <c:pt idx="38">
                  <c:v>-80.336746000000005</c:v>
                </c:pt>
                <c:pt idx="39">
                  <c:v>-79.887596000000002</c:v>
                </c:pt>
                <c:pt idx="40">
                  <c:v>-80.161354000000003</c:v>
                </c:pt>
                <c:pt idx="41">
                  <c:v>-79.21772</c:v>
                </c:pt>
                <c:pt idx="42">
                  <c:v>-79.744338999999997</c:v>
                </c:pt>
                <c:pt idx="43">
                  <c:v>-79.060989000000006</c:v>
                </c:pt>
                <c:pt idx="44">
                  <c:v>-78.839813000000007</c:v>
                </c:pt>
                <c:pt idx="45">
                  <c:v>-78.566574000000003</c:v>
                </c:pt>
                <c:pt idx="46">
                  <c:v>-79.485680000000002</c:v>
                </c:pt>
                <c:pt idx="47">
                  <c:v>-79.874381999999997</c:v>
                </c:pt>
                <c:pt idx="48">
                  <c:v>-77.956969999999998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6F-49BE-B77A-9F86EC3FC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04768"/>
        <c:axId val="76306688"/>
      </c:scatterChart>
      <c:valAx>
        <c:axId val="76304768"/>
        <c:scaling>
          <c:orientation val="minMax"/>
          <c:max val="50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306688"/>
        <c:crosses val="autoZero"/>
        <c:crossBetween val="midCat"/>
        <c:majorUnit val="4"/>
      </c:valAx>
      <c:valAx>
        <c:axId val="7630668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3047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3724581799991606"/>
          <c:y val="0.73578813065033533"/>
          <c:w val="0.6977420522758756"/>
          <c:h val="5.9391221930592007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IF Isolation (dB)</a:t>
            </a:r>
          </a:p>
        </c:rich>
      </c:tx>
      <c:layout>
        <c:manualLayout>
          <c:xMode val="edge"/>
          <c:yMode val="edge"/>
          <c:x val="0.28808521487563765"/>
          <c:y val="1.84940944881889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'L-HmA'!$H$3:$H$51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'L-HmA'!$I$3:$I$51</c:f>
              <c:numCache>
                <c:formatCode>0.00</c:formatCode>
                <c:ptCount val="49"/>
                <c:pt idx="0">
                  <c:v>-70.917175</c:v>
                </c:pt>
                <c:pt idx="1">
                  <c:v>-70.566101000000003</c:v>
                </c:pt>
                <c:pt idx="2">
                  <c:v>-69.966376999999994</c:v>
                </c:pt>
                <c:pt idx="3">
                  <c:v>-69.119018999999994</c:v>
                </c:pt>
                <c:pt idx="4">
                  <c:v>-67.474045000000004</c:v>
                </c:pt>
                <c:pt idx="5">
                  <c:v>-65.644690999999995</c:v>
                </c:pt>
                <c:pt idx="6">
                  <c:v>-63.767817999999998</c:v>
                </c:pt>
                <c:pt idx="7">
                  <c:v>-62.845340999999998</c:v>
                </c:pt>
                <c:pt idx="8">
                  <c:v>-62.159041999999999</c:v>
                </c:pt>
                <c:pt idx="9">
                  <c:v>-61.717433999999997</c:v>
                </c:pt>
                <c:pt idx="10">
                  <c:v>-61.269756000000001</c:v>
                </c:pt>
                <c:pt idx="11">
                  <c:v>-60.771003999999998</c:v>
                </c:pt>
                <c:pt idx="12">
                  <c:v>-59.879306999999997</c:v>
                </c:pt>
                <c:pt idx="13">
                  <c:v>-59.08202</c:v>
                </c:pt>
                <c:pt idx="14">
                  <c:v>-58.318939</c:v>
                </c:pt>
                <c:pt idx="15">
                  <c:v>-58.225924999999997</c:v>
                </c:pt>
                <c:pt idx="16">
                  <c:v>-56.643920999999999</c:v>
                </c:pt>
                <c:pt idx="17">
                  <c:v>-55.652168000000003</c:v>
                </c:pt>
                <c:pt idx="18">
                  <c:v>-54.420372</c:v>
                </c:pt>
                <c:pt idx="19">
                  <c:v>-54.812201999999999</c:v>
                </c:pt>
                <c:pt idx="20">
                  <c:v>-54.804454999999997</c:v>
                </c:pt>
                <c:pt idx="21">
                  <c:v>-54.801197000000002</c:v>
                </c:pt>
                <c:pt idx="22">
                  <c:v>-54.779170999999998</c:v>
                </c:pt>
                <c:pt idx="23">
                  <c:v>-55.220027999999999</c:v>
                </c:pt>
                <c:pt idx="24">
                  <c:v>-55.800510000000003</c:v>
                </c:pt>
                <c:pt idx="25">
                  <c:v>-56.671599999999998</c:v>
                </c:pt>
                <c:pt idx="26">
                  <c:v>-57.302422</c:v>
                </c:pt>
                <c:pt idx="27">
                  <c:v>-57.966529999999999</c:v>
                </c:pt>
                <c:pt idx="28">
                  <c:v>-58.236614000000003</c:v>
                </c:pt>
                <c:pt idx="29">
                  <c:v>-58.887954999999998</c:v>
                </c:pt>
                <c:pt idx="30">
                  <c:v>-59.819930999999997</c:v>
                </c:pt>
                <c:pt idx="31">
                  <c:v>-60.878005999999999</c:v>
                </c:pt>
                <c:pt idx="32">
                  <c:v>-62.174458000000001</c:v>
                </c:pt>
                <c:pt idx="33">
                  <c:v>-64.330139000000003</c:v>
                </c:pt>
                <c:pt idx="34">
                  <c:v>-66.980414999999994</c:v>
                </c:pt>
                <c:pt idx="35">
                  <c:v>-70.038184999999999</c:v>
                </c:pt>
                <c:pt idx="36">
                  <c:v>-73.961899000000003</c:v>
                </c:pt>
                <c:pt idx="37">
                  <c:v>-78.129929000000004</c:v>
                </c:pt>
                <c:pt idx="38">
                  <c:v>-76.006484999999998</c:v>
                </c:pt>
                <c:pt idx="39">
                  <c:v>-72.027946</c:v>
                </c:pt>
                <c:pt idx="40">
                  <c:v>-68.167205999999993</c:v>
                </c:pt>
                <c:pt idx="41">
                  <c:v>-71.998215000000002</c:v>
                </c:pt>
                <c:pt idx="42">
                  <c:v>-71.630263999999997</c:v>
                </c:pt>
                <c:pt idx="43">
                  <c:v>-68.723183000000006</c:v>
                </c:pt>
                <c:pt idx="44">
                  <c:v>-62.049697999999999</c:v>
                </c:pt>
                <c:pt idx="45">
                  <c:v>-58.534843000000002</c:v>
                </c:pt>
                <c:pt idx="46">
                  <c:v>-55.987769999999998</c:v>
                </c:pt>
                <c:pt idx="47">
                  <c:v>-53.872523999999999</c:v>
                </c:pt>
                <c:pt idx="48">
                  <c:v>-52.528992000000002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18-4AA0-873A-167A607EA4B4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'L-HmB'!$H$3:$H$51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'L-HmB'!$I$3:$I$51</c:f>
              <c:numCache>
                <c:formatCode>0.00</c:formatCode>
                <c:ptCount val="49"/>
                <c:pt idx="0">
                  <c:v>-59.701225000000001</c:v>
                </c:pt>
                <c:pt idx="1">
                  <c:v>-59.754596999999997</c:v>
                </c:pt>
                <c:pt idx="2">
                  <c:v>-59.837738000000002</c:v>
                </c:pt>
                <c:pt idx="3">
                  <c:v>-59.699551</c:v>
                </c:pt>
                <c:pt idx="4">
                  <c:v>-59.768622999999998</c:v>
                </c:pt>
                <c:pt idx="5">
                  <c:v>-60.343421999999997</c:v>
                </c:pt>
                <c:pt idx="6">
                  <c:v>-61.054347999999997</c:v>
                </c:pt>
                <c:pt idx="7">
                  <c:v>-62.508274</c:v>
                </c:pt>
                <c:pt idx="8">
                  <c:v>-64.302086000000003</c:v>
                </c:pt>
                <c:pt idx="9">
                  <c:v>-66.227478000000005</c:v>
                </c:pt>
                <c:pt idx="10">
                  <c:v>-68.897651999999994</c:v>
                </c:pt>
                <c:pt idx="11">
                  <c:v>-72.052718999999996</c:v>
                </c:pt>
                <c:pt idx="12">
                  <c:v>-72.515304999999998</c:v>
                </c:pt>
                <c:pt idx="13">
                  <c:v>-69.539435999999995</c:v>
                </c:pt>
                <c:pt idx="14">
                  <c:v>-64.038787999999997</c:v>
                </c:pt>
                <c:pt idx="15">
                  <c:v>-60.184418000000001</c:v>
                </c:pt>
                <c:pt idx="16">
                  <c:v>-58.511906000000003</c:v>
                </c:pt>
                <c:pt idx="17">
                  <c:v>-56.598438000000002</c:v>
                </c:pt>
                <c:pt idx="18">
                  <c:v>-55.217136000000004</c:v>
                </c:pt>
                <c:pt idx="19">
                  <c:v>-52.975017999999999</c:v>
                </c:pt>
                <c:pt idx="20">
                  <c:v>-51.819366000000002</c:v>
                </c:pt>
                <c:pt idx="21">
                  <c:v>-50.724083</c:v>
                </c:pt>
                <c:pt idx="22">
                  <c:v>-49.816704000000001</c:v>
                </c:pt>
                <c:pt idx="23">
                  <c:v>-49.239570999999998</c:v>
                </c:pt>
                <c:pt idx="24">
                  <c:v>-48.979660000000003</c:v>
                </c:pt>
                <c:pt idx="25">
                  <c:v>-49.318897</c:v>
                </c:pt>
                <c:pt idx="26">
                  <c:v>-49.746955999999997</c:v>
                </c:pt>
                <c:pt idx="27">
                  <c:v>-50.475124000000001</c:v>
                </c:pt>
                <c:pt idx="28">
                  <c:v>-51.115729999999999</c:v>
                </c:pt>
                <c:pt idx="29">
                  <c:v>-51.893799000000001</c:v>
                </c:pt>
                <c:pt idx="30">
                  <c:v>-52.684086000000001</c:v>
                </c:pt>
                <c:pt idx="31">
                  <c:v>-53.590533999999998</c:v>
                </c:pt>
                <c:pt idx="32">
                  <c:v>-54.862358</c:v>
                </c:pt>
                <c:pt idx="33">
                  <c:v>-56.567588999999998</c:v>
                </c:pt>
                <c:pt idx="34">
                  <c:v>-58.320641000000002</c:v>
                </c:pt>
                <c:pt idx="35">
                  <c:v>-60.176670000000001</c:v>
                </c:pt>
                <c:pt idx="36">
                  <c:v>-61.910637000000001</c:v>
                </c:pt>
                <c:pt idx="37">
                  <c:v>-63.175724000000002</c:v>
                </c:pt>
                <c:pt idx="38">
                  <c:v>-62.318840000000002</c:v>
                </c:pt>
                <c:pt idx="39">
                  <c:v>-60.029964</c:v>
                </c:pt>
                <c:pt idx="40">
                  <c:v>-57.711460000000002</c:v>
                </c:pt>
                <c:pt idx="41">
                  <c:v>-55.743633000000003</c:v>
                </c:pt>
                <c:pt idx="42">
                  <c:v>-54.677773000000002</c:v>
                </c:pt>
                <c:pt idx="43">
                  <c:v>-53.985146</c:v>
                </c:pt>
                <c:pt idx="44">
                  <c:v>-55.713363999999999</c:v>
                </c:pt>
                <c:pt idx="45">
                  <c:v>-57.057194000000003</c:v>
                </c:pt>
                <c:pt idx="46">
                  <c:v>-58.054264000000003</c:v>
                </c:pt>
                <c:pt idx="47">
                  <c:v>-57.632095</c:v>
                </c:pt>
                <c:pt idx="48">
                  <c:v>-57.494179000000003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18-4AA0-873A-167A607EA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77088"/>
        <c:axId val="76387456"/>
      </c:scatterChart>
      <c:valAx>
        <c:axId val="76377088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387456"/>
        <c:crosses val="autoZero"/>
        <c:crossBetween val="midCat"/>
        <c:majorUnit val="3"/>
      </c:valAx>
      <c:valAx>
        <c:axId val="7638745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37708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263054555837944"/>
          <c:y val="0.34499817731116944"/>
          <c:w val="0.37215444323600261"/>
          <c:h val="0.1442862350539515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0LO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'2Ix0L'!$F$5:$F$103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18.224489795918</c:v>
                </c:pt>
                <c:pt idx="2">
                  <c:v>18.448979591837002</c:v>
                </c:pt>
                <c:pt idx="3">
                  <c:v>18.673469387755002</c:v>
                </c:pt>
                <c:pt idx="4">
                  <c:v>18.897959183672999</c:v>
                </c:pt>
                <c:pt idx="5">
                  <c:v>19.122448979592001</c:v>
                </c:pt>
                <c:pt idx="6">
                  <c:v>19.346938775509997</c:v>
                </c:pt>
                <c:pt idx="7">
                  <c:v>19.571428571428999</c:v>
                </c:pt>
                <c:pt idx="8">
                  <c:v>19.795918367346999</c:v>
                </c:pt>
                <c:pt idx="9">
                  <c:v>20.020408163265</c:v>
                </c:pt>
                <c:pt idx="10">
                  <c:v>20.244897959183998</c:v>
                </c:pt>
                <c:pt idx="11">
                  <c:v>20.469387755102002</c:v>
                </c:pt>
                <c:pt idx="12">
                  <c:v>20.693877551020002</c:v>
                </c:pt>
                <c:pt idx="13">
                  <c:v>20.918367346939</c:v>
                </c:pt>
                <c:pt idx="14">
                  <c:v>21.142857142856997</c:v>
                </c:pt>
                <c:pt idx="15">
                  <c:v>21.367346938776002</c:v>
                </c:pt>
                <c:pt idx="16">
                  <c:v>21.591836734693999</c:v>
                </c:pt>
                <c:pt idx="17">
                  <c:v>21.816326530611999</c:v>
                </c:pt>
                <c:pt idx="18">
                  <c:v>22.040816326530997</c:v>
                </c:pt>
                <c:pt idx="19">
                  <c:v>22.265306122449001</c:v>
                </c:pt>
                <c:pt idx="20">
                  <c:v>22.489795918367001</c:v>
                </c:pt>
                <c:pt idx="21">
                  <c:v>22.714285714286</c:v>
                </c:pt>
                <c:pt idx="22">
                  <c:v>22.938775510204</c:v>
                </c:pt>
                <c:pt idx="23">
                  <c:v>23.163265306122003</c:v>
                </c:pt>
                <c:pt idx="24">
                  <c:v>23.387755102041002</c:v>
                </c:pt>
                <c:pt idx="25">
                  <c:v>23.612244897958998</c:v>
                </c:pt>
                <c:pt idx="26">
                  <c:v>23.836734693877997</c:v>
                </c:pt>
                <c:pt idx="27">
                  <c:v>24.061224489796</c:v>
                </c:pt>
                <c:pt idx="28">
                  <c:v>24.285714285714</c:v>
                </c:pt>
                <c:pt idx="29">
                  <c:v>24.510204081632999</c:v>
                </c:pt>
                <c:pt idx="30">
                  <c:v>24.734693877550999</c:v>
                </c:pt>
                <c:pt idx="31">
                  <c:v>24.959183673469003</c:v>
                </c:pt>
                <c:pt idx="32">
                  <c:v>25.183673469388001</c:v>
                </c:pt>
                <c:pt idx="33">
                  <c:v>25.408163265306001</c:v>
                </c:pt>
                <c:pt idx="34">
                  <c:v>25.632653061223998</c:v>
                </c:pt>
                <c:pt idx="35">
                  <c:v>25.857142857143003</c:v>
                </c:pt>
                <c:pt idx="36">
                  <c:v>26.081632653061</c:v>
                </c:pt>
                <c:pt idx="37">
                  <c:v>26.306122448979998</c:v>
                </c:pt>
                <c:pt idx="38">
                  <c:v>26.530612244897998</c:v>
                </c:pt>
                <c:pt idx="39">
                  <c:v>26.755102040816002</c:v>
                </c:pt>
                <c:pt idx="40">
                  <c:v>26.979591836735</c:v>
                </c:pt>
                <c:pt idx="41">
                  <c:v>27.204081632653001</c:v>
                </c:pt>
                <c:pt idx="42">
                  <c:v>27.428571428571001</c:v>
                </c:pt>
                <c:pt idx="43">
                  <c:v>27.653061224490003</c:v>
                </c:pt>
                <c:pt idx="44">
                  <c:v>27.877551020407999</c:v>
                </c:pt>
                <c:pt idx="45">
                  <c:v>28.102040816327001</c:v>
                </c:pt>
                <c:pt idx="46">
                  <c:v>28.326530612244998</c:v>
                </c:pt>
                <c:pt idx="47">
                  <c:v>28.551020408162998</c:v>
                </c:pt>
                <c:pt idx="48">
                  <c:v>28.775510204082</c:v>
                </c:pt>
                <c:pt idx="49">
                  <c:v>29</c:v>
                </c:pt>
                <c:pt idx="50">
                  <c:v>29.224489795918</c:v>
                </c:pt>
                <c:pt idx="51">
                  <c:v>29.448979591837002</c:v>
                </c:pt>
                <c:pt idx="52">
                  <c:v>29.673469387755002</c:v>
                </c:pt>
                <c:pt idx="53">
                  <c:v>29.897959183672999</c:v>
                </c:pt>
                <c:pt idx="54">
                  <c:v>30.122448979592001</c:v>
                </c:pt>
                <c:pt idx="55">
                  <c:v>30.346938775509997</c:v>
                </c:pt>
                <c:pt idx="56">
                  <c:v>30.571428571428999</c:v>
                </c:pt>
                <c:pt idx="57">
                  <c:v>30.795918367346999</c:v>
                </c:pt>
                <c:pt idx="58">
                  <c:v>31.020408163265</c:v>
                </c:pt>
                <c:pt idx="59">
                  <c:v>31.244897959183998</c:v>
                </c:pt>
                <c:pt idx="60">
                  <c:v>31.469387755102002</c:v>
                </c:pt>
                <c:pt idx="61">
                  <c:v>31.693877551020002</c:v>
                </c:pt>
                <c:pt idx="62">
                  <c:v>31.918367346939</c:v>
                </c:pt>
                <c:pt idx="63">
                  <c:v>32.142857142856997</c:v>
                </c:pt>
                <c:pt idx="64">
                  <c:v>32.367346938776002</c:v>
                </c:pt>
                <c:pt idx="65">
                  <c:v>32.591836734693999</c:v>
                </c:pt>
                <c:pt idx="66">
                  <c:v>32.816326530612002</c:v>
                </c:pt>
                <c:pt idx="67">
                  <c:v>33.040816326531001</c:v>
                </c:pt>
                <c:pt idx="68">
                  <c:v>33.265306122449005</c:v>
                </c:pt>
                <c:pt idx="69">
                  <c:v>33.489795918367001</c:v>
                </c:pt>
                <c:pt idx="70">
                  <c:v>33.714285714286</c:v>
                </c:pt>
                <c:pt idx="71">
                  <c:v>33.938775510203996</c:v>
                </c:pt>
                <c:pt idx="72">
                  <c:v>34.163265306122</c:v>
                </c:pt>
                <c:pt idx="73">
                  <c:v>34.387755102040998</c:v>
                </c:pt>
                <c:pt idx="74">
                  <c:v>34.612244897959002</c:v>
                </c:pt>
                <c:pt idx="75">
                  <c:v>34.836734693878</c:v>
                </c:pt>
                <c:pt idx="76">
                  <c:v>35.061224489795997</c:v>
                </c:pt>
                <c:pt idx="77">
                  <c:v>35.285714285713993</c:v>
                </c:pt>
                <c:pt idx="78">
                  <c:v>35.510204081633006</c:v>
                </c:pt>
                <c:pt idx="79">
                  <c:v>35.734693877551003</c:v>
                </c:pt>
                <c:pt idx="80">
                  <c:v>35.959183673468999</c:v>
                </c:pt>
                <c:pt idx="81">
                  <c:v>36.183673469387998</c:v>
                </c:pt>
                <c:pt idx="82">
                  <c:v>36.408163265306001</c:v>
                </c:pt>
                <c:pt idx="83">
                  <c:v>36.632653061223998</c:v>
                </c:pt>
                <c:pt idx="84">
                  <c:v>36.857142857142996</c:v>
                </c:pt>
                <c:pt idx="85">
                  <c:v>37.081632653061</c:v>
                </c:pt>
                <c:pt idx="86">
                  <c:v>37.306122448980005</c:v>
                </c:pt>
                <c:pt idx="87">
                  <c:v>37.530612244898002</c:v>
                </c:pt>
                <c:pt idx="88">
                  <c:v>37.755102040815999</c:v>
                </c:pt>
                <c:pt idx="89">
                  <c:v>37.979591836735004</c:v>
                </c:pt>
                <c:pt idx="90">
                  <c:v>38.204081632653001</c:v>
                </c:pt>
                <c:pt idx="91">
                  <c:v>38.428571428570997</c:v>
                </c:pt>
                <c:pt idx="92">
                  <c:v>38.653061224489996</c:v>
                </c:pt>
                <c:pt idx="93">
                  <c:v>38.877551020407999</c:v>
                </c:pt>
                <c:pt idx="94">
                  <c:v>39.102040816327005</c:v>
                </c:pt>
                <c:pt idx="95">
                  <c:v>39.326530612245001</c:v>
                </c:pt>
                <c:pt idx="96">
                  <c:v>39.551020408163005</c:v>
                </c:pt>
                <c:pt idx="97">
                  <c:v>39.775510204082003</c:v>
                </c:pt>
                <c:pt idx="98">
                  <c:v>40</c:v>
                </c:pt>
              </c:numCache>
            </c:numRef>
          </c:xVal>
          <c:yVal>
            <c:numRef>
              <c:f>'2Ix0L'!$H$5:$H$103</c:f>
              <c:numCache>
                <c:formatCode>General</c:formatCode>
                <c:ptCount val="99"/>
                <c:pt idx="0">
                  <c:v>-59.825561999999998</c:v>
                </c:pt>
                <c:pt idx="1">
                  <c:v>-59.711078999999998</c:v>
                </c:pt>
                <c:pt idx="2">
                  <c:v>-59.900852</c:v>
                </c:pt>
                <c:pt idx="3">
                  <c:v>-60.486274999999999</c:v>
                </c:pt>
                <c:pt idx="4">
                  <c:v>-61.617901000000003</c:v>
                </c:pt>
                <c:pt idx="5">
                  <c:v>-62.321238999999998</c:v>
                </c:pt>
                <c:pt idx="6">
                  <c:v>-63.315295999999996</c:v>
                </c:pt>
                <c:pt idx="7">
                  <c:v>-63.971995999999997</c:v>
                </c:pt>
                <c:pt idx="8">
                  <c:v>-64.864829999999998</c:v>
                </c:pt>
                <c:pt idx="9">
                  <c:v>-64.656593000000001</c:v>
                </c:pt>
                <c:pt idx="10">
                  <c:v>-63.488384000000003</c:v>
                </c:pt>
                <c:pt idx="11">
                  <c:v>-61.982132</c:v>
                </c:pt>
                <c:pt idx="12">
                  <c:v>-61.368617999999998</c:v>
                </c:pt>
                <c:pt idx="13">
                  <c:v>-61.098618000000002</c:v>
                </c:pt>
                <c:pt idx="14">
                  <c:v>-61.038265000000003</c:v>
                </c:pt>
                <c:pt idx="15">
                  <c:v>-60.711559000000001</c:v>
                </c:pt>
                <c:pt idx="16">
                  <c:v>-61.117863</c:v>
                </c:pt>
                <c:pt idx="17">
                  <c:v>-61.535274999999999</c:v>
                </c:pt>
                <c:pt idx="18">
                  <c:v>-62.070568000000002</c:v>
                </c:pt>
                <c:pt idx="19">
                  <c:v>-62.405692999999999</c:v>
                </c:pt>
                <c:pt idx="20">
                  <c:v>-63.326892999999998</c:v>
                </c:pt>
                <c:pt idx="21">
                  <c:v>-64.967010000000002</c:v>
                </c:pt>
                <c:pt idx="22">
                  <c:v>-66.023017999999993</c:v>
                </c:pt>
                <c:pt idx="23">
                  <c:v>-66.048278999999994</c:v>
                </c:pt>
                <c:pt idx="24">
                  <c:v>-65.511223000000001</c:v>
                </c:pt>
                <c:pt idx="25">
                  <c:v>-65.208748</c:v>
                </c:pt>
                <c:pt idx="26">
                  <c:v>-65.877089999999995</c:v>
                </c:pt>
                <c:pt idx="27">
                  <c:v>-65.023819000000003</c:v>
                </c:pt>
                <c:pt idx="28">
                  <c:v>-64.641295999999997</c:v>
                </c:pt>
                <c:pt idx="29">
                  <c:v>-63.994461000000001</c:v>
                </c:pt>
                <c:pt idx="30">
                  <c:v>-65.321785000000006</c:v>
                </c:pt>
                <c:pt idx="31">
                  <c:v>-65.822097999999997</c:v>
                </c:pt>
                <c:pt idx="32">
                  <c:v>-66.116332999999997</c:v>
                </c:pt>
                <c:pt idx="33">
                  <c:v>-66.580826000000002</c:v>
                </c:pt>
                <c:pt idx="34">
                  <c:v>-68.015548999999993</c:v>
                </c:pt>
                <c:pt idx="35">
                  <c:v>-70.046920999999998</c:v>
                </c:pt>
                <c:pt idx="36">
                  <c:v>-70.701965000000001</c:v>
                </c:pt>
                <c:pt idx="37">
                  <c:v>-69.833855</c:v>
                </c:pt>
                <c:pt idx="38">
                  <c:v>-68.182167000000007</c:v>
                </c:pt>
                <c:pt idx="39">
                  <c:v>-67.762153999999995</c:v>
                </c:pt>
                <c:pt idx="40">
                  <c:v>-67.552970999999999</c:v>
                </c:pt>
                <c:pt idx="41">
                  <c:v>-67.241623000000004</c:v>
                </c:pt>
                <c:pt idx="42">
                  <c:v>-66.340796999999995</c:v>
                </c:pt>
                <c:pt idx="43">
                  <c:v>-66.620627999999996</c:v>
                </c:pt>
                <c:pt idx="44">
                  <c:v>-67.372664999999998</c:v>
                </c:pt>
                <c:pt idx="45">
                  <c:v>-67.974670000000003</c:v>
                </c:pt>
                <c:pt idx="46">
                  <c:v>-67.933639999999997</c:v>
                </c:pt>
                <c:pt idx="47">
                  <c:v>-67.501709000000005</c:v>
                </c:pt>
                <c:pt idx="48">
                  <c:v>-67.425612999999998</c:v>
                </c:pt>
                <c:pt idx="49">
                  <c:v>-66.942832999999993</c:v>
                </c:pt>
                <c:pt idx="50">
                  <c:v>-66.469154000000003</c:v>
                </c:pt>
                <c:pt idx="51">
                  <c:v>-66.258324000000002</c:v>
                </c:pt>
                <c:pt idx="52">
                  <c:v>-66.129333000000003</c:v>
                </c:pt>
                <c:pt idx="53">
                  <c:v>-67.027039000000002</c:v>
                </c:pt>
                <c:pt idx="54">
                  <c:v>-67.179267999999993</c:v>
                </c:pt>
                <c:pt idx="55">
                  <c:v>-67.138992000000002</c:v>
                </c:pt>
                <c:pt idx="56">
                  <c:v>-66.284126000000001</c:v>
                </c:pt>
                <c:pt idx="57">
                  <c:v>-65.703209000000001</c:v>
                </c:pt>
                <c:pt idx="58">
                  <c:v>-65.947738999999999</c:v>
                </c:pt>
                <c:pt idx="59">
                  <c:v>-65.841605999999999</c:v>
                </c:pt>
                <c:pt idx="60">
                  <c:v>-65.853149000000002</c:v>
                </c:pt>
                <c:pt idx="61">
                  <c:v>-65.407341000000002</c:v>
                </c:pt>
                <c:pt idx="62">
                  <c:v>-65.761650000000003</c:v>
                </c:pt>
                <c:pt idx="63">
                  <c:v>-65.581481999999994</c:v>
                </c:pt>
                <c:pt idx="64">
                  <c:v>-65.694327999999999</c:v>
                </c:pt>
                <c:pt idx="65">
                  <c:v>-64.810776000000004</c:v>
                </c:pt>
                <c:pt idx="66">
                  <c:v>-63.919178000000002</c:v>
                </c:pt>
                <c:pt idx="67">
                  <c:v>-64.759231999999997</c:v>
                </c:pt>
                <c:pt idx="68">
                  <c:v>-65.618224999999995</c:v>
                </c:pt>
                <c:pt idx="69">
                  <c:v>-65.654846000000006</c:v>
                </c:pt>
                <c:pt idx="70">
                  <c:v>-68.698668999999995</c:v>
                </c:pt>
                <c:pt idx="71">
                  <c:v>-70.512634000000006</c:v>
                </c:pt>
                <c:pt idx="72">
                  <c:v>-73.098540999999997</c:v>
                </c:pt>
                <c:pt idx="73">
                  <c:v>-75.355475999999996</c:v>
                </c:pt>
                <c:pt idx="74">
                  <c:v>-79.134704999999997</c:v>
                </c:pt>
                <c:pt idx="75">
                  <c:v>-81.583693999999994</c:v>
                </c:pt>
                <c:pt idx="76">
                  <c:v>-77.407096999999993</c:v>
                </c:pt>
                <c:pt idx="77">
                  <c:v>-74.166573</c:v>
                </c:pt>
                <c:pt idx="78">
                  <c:v>-71.713524000000007</c:v>
                </c:pt>
                <c:pt idx="79">
                  <c:v>-71.126983999999993</c:v>
                </c:pt>
                <c:pt idx="80">
                  <c:v>-69.522461000000007</c:v>
                </c:pt>
                <c:pt idx="81">
                  <c:v>-69.198975000000004</c:v>
                </c:pt>
                <c:pt idx="82">
                  <c:v>-69.831406000000001</c:v>
                </c:pt>
                <c:pt idx="83">
                  <c:v>-69.230712999999994</c:v>
                </c:pt>
                <c:pt idx="84">
                  <c:v>-69.223731999999998</c:v>
                </c:pt>
                <c:pt idx="85">
                  <c:v>-69.52919</c:v>
                </c:pt>
                <c:pt idx="86">
                  <c:v>-72.129554999999996</c:v>
                </c:pt>
                <c:pt idx="87">
                  <c:v>-74.633719999999997</c:v>
                </c:pt>
                <c:pt idx="88">
                  <c:v>-72.315749999999994</c:v>
                </c:pt>
                <c:pt idx="89">
                  <c:v>-68.593697000000006</c:v>
                </c:pt>
                <c:pt idx="90">
                  <c:v>-64.453400000000002</c:v>
                </c:pt>
                <c:pt idx="91">
                  <c:v>-64.255004999999997</c:v>
                </c:pt>
                <c:pt idx="92">
                  <c:v>-63.898487000000003</c:v>
                </c:pt>
                <c:pt idx="93">
                  <c:v>-63.507713000000003</c:v>
                </c:pt>
                <c:pt idx="94">
                  <c:v>-62.475791999999998</c:v>
                </c:pt>
                <c:pt idx="95">
                  <c:v>-63.504055000000001</c:v>
                </c:pt>
                <c:pt idx="96">
                  <c:v>-64.155319000000006</c:v>
                </c:pt>
                <c:pt idx="97">
                  <c:v>-65.983718999999994</c:v>
                </c:pt>
                <c:pt idx="98">
                  <c:v>-66.509063999999995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CE-4102-A1F9-E29B824E97B8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'2Ix0L'!$F$5:$F$103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18.224489795918</c:v>
                </c:pt>
                <c:pt idx="2">
                  <c:v>18.448979591837002</c:v>
                </c:pt>
                <c:pt idx="3">
                  <c:v>18.673469387755002</c:v>
                </c:pt>
                <c:pt idx="4">
                  <c:v>18.897959183672999</c:v>
                </c:pt>
                <c:pt idx="5">
                  <c:v>19.122448979592001</c:v>
                </c:pt>
                <c:pt idx="6">
                  <c:v>19.346938775509997</c:v>
                </c:pt>
                <c:pt idx="7">
                  <c:v>19.571428571428999</c:v>
                </c:pt>
                <c:pt idx="8">
                  <c:v>19.795918367346999</c:v>
                </c:pt>
                <c:pt idx="9">
                  <c:v>20.020408163265</c:v>
                </c:pt>
                <c:pt idx="10">
                  <c:v>20.244897959183998</c:v>
                </c:pt>
                <c:pt idx="11">
                  <c:v>20.469387755102002</c:v>
                </c:pt>
                <c:pt idx="12">
                  <c:v>20.693877551020002</c:v>
                </c:pt>
                <c:pt idx="13">
                  <c:v>20.918367346939</c:v>
                </c:pt>
                <c:pt idx="14">
                  <c:v>21.142857142856997</c:v>
                </c:pt>
                <c:pt idx="15">
                  <c:v>21.367346938776002</c:v>
                </c:pt>
                <c:pt idx="16">
                  <c:v>21.591836734693999</c:v>
                </c:pt>
                <c:pt idx="17">
                  <c:v>21.816326530611999</c:v>
                </c:pt>
                <c:pt idx="18">
                  <c:v>22.040816326530997</c:v>
                </c:pt>
                <c:pt idx="19">
                  <c:v>22.265306122449001</c:v>
                </c:pt>
                <c:pt idx="20">
                  <c:v>22.489795918367001</c:v>
                </c:pt>
                <c:pt idx="21">
                  <c:v>22.714285714286</c:v>
                </c:pt>
                <c:pt idx="22">
                  <c:v>22.938775510204</c:v>
                </c:pt>
                <c:pt idx="23">
                  <c:v>23.163265306122003</c:v>
                </c:pt>
                <c:pt idx="24">
                  <c:v>23.387755102041002</c:v>
                </c:pt>
                <c:pt idx="25">
                  <c:v>23.612244897958998</c:v>
                </c:pt>
                <c:pt idx="26">
                  <c:v>23.836734693877997</c:v>
                </c:pt>
                <c:pt idx="27">
                  <c:v>24.061224489796</c:v>
                </c:pt>
                <c:pt idx="28">
                  <c:v>24.285714285714</c:v>
                </c:pt>
                <c:pt idx="29">
                  <c:v>24.510204081632999</c:v>
                </c:pt>
                <c:pt idx="30">
                  <c:v>24.734693877550999</c:v>
                </c:pt>
                <c:pt idx="31">
                  <c:v>24.959183673469003</c:v>
                </c:pt>
                <c:pt idx="32">
                  <c:v>25.183673469388001</c:v>
                </c:pt>
                <c:pt idx="33">
                  <c:v>25.408163265306001</c:v>
                </c:pt>
                <c:pt idx="34">
                  <c:v>25.632653061223998</c:v>
                </c:pt>
                <c:pt idx="35">
                  <c:v>25.857142857143003</c:v>
                </c:pt>
                <c:pt idx="36">
                  <c:v>26.081632653061</c:v>
                </c:pt>
                <c:pt idx="37">
                  <c:v>26.306122448979998</c:v>
                </c:pt>
                <c:pt idx="38">
                  <c:v>26.530612244897998</c:v>
                </c:pt>
                <c:pt idx="39">
                  <c:v>26.755102040816002</c:v>
                </c:pt>
                <c:pt idx="40">
                  <c:v>26.979591836735</c:v>
                </c:pt>
                <c:pt idx="41">
                  <c:v>27.204081632653001</c:v>
                </c:pt>
                <c:pt idx="42">
                  <c:v>27.428571428571001</c:v>
                </c:pt>
                <c:pt idx="43">
                  <c:v>27.653061224490003</c:v>
                </c:pt>
                <c:pt idx="44">
                  <c:v>27.877551020407999</c:v>
                </c:pt>
                <c:pt idx="45">
                  <c:v>28.102040816327001</c:v>
                </c:pt>
                <c:pt idx="46">
                  <c:v>28.326530612244998</c:v>
                </c:pt>
                <c:pt idx="47">
                  <c:v>28.551020408162998</c:v>
                </c:pt>
                <c:pt idx="48">
                  <c:v>28.775510204082</c:v>
                </c:pt>
                <c:pt idx="49">
                  <c:v>29</c:v>
                </c:pt>
                <c:pt idx="50">
                  <c:v>29.224489795918</c:v>
                </c:pt>
                <c:pt idx="51">
                  <c:v>29.448979591837002</c:v>
                </c:pt>
                <c:pt idx="52">
                  <c:v>29.673469387755002</c:v>
                </c:pt>
                <c:pt idx="53">
                  <c:v>29.897959183672999</c:v>
                </c:pt>
                <c:pt idx="54">
                  <c:v>30.122448979592001</c:v>
                </c:pt>
                <c:pt idx="55">
                  <c:v>30.346938775509997</c:v>
                </c:pt>
                <c:pt idx="56">
                  <c:v>30.571428571428999</c:v>
                </c:pt>
                <c:pt idx="57">
                  <c:v>30.795918367346999</c:v>
                </c:pt>
                <c:pt idx="58">
                  <c:v>31.020408163265</c:v>
                </c:pt>
                <c:pt idx="59">
                  <c:v>31.244897959183998</c:v>
                </c:pt>
                <c:pt idx="60">
                  <c:v>31.469387755102002</c:v>
                </c:pt>
                <c:pt idx="61">
                  <c:v>31.693877551020002</c:v>
                </c:pt>
                <c:pt idx="62">
                  <c:v>31.918367346939</c:v>
                </c:pt>
                <c:pt idx="63">
                  <c:v>32.142857142856997</c:v>
                </c:pt>
                <c:pt idx="64">
                  <c:v>32.367346938776002</c:v>
                </c:pt>
                <c:pt idx="65">
                  <c:v>32.591836734693999</c:v>
                </c:pt>
                <c:pt idx="66">
                  <c:v>32.816326530612002</c:v>
                </c:pt>
                <c:pt idx="67">
                  <c:v>33.040816326531001</c:v>
                </c:pt>
                <c:pt idx="68">
                  <c:v>33.265306122449005</c:v>
                </c:pt>
                <c:pt idx="69">
                  <c:v>33.489795918367001</c:v>
                </c:pt>
                <c:pt idx="70">
                  <c:v>33.714285714286</c:v>
                </c:pt>
                <c:pt idx="71">
                  <c:v>33.938775510203996</c:v>
                </c:pt>
                <c:pt idx="72">
                  <c:v>34.163265306122</c:v>
                </c:pt>
                <c:pt idx="73">
                  <c:v>34.387755102040998</c:v>
                </c:pt>
                <c:pt idx="74">
                  <c:v>34.612244897959002</c:v>
                </c:pt>
                <c:pt idx="75">
                  <c:v>34.836734693878</c:v>
                </c:pt>
                <c:pt idx="76">
                  <c:v>35.061224489795997</c:v>
                </c:pt>
                <c:pt idx="77">
                  <c:v>35.285714285713993</c:v>
                </c:pt>
                <c:pt idx="78">
                  <c:v>35.510204081633006</c:v>
                </c:pt>
                <c:pt idx="79">
                  <c:v>35.734693877551003</c:v>
                </c:pt>
                <c:pt idx="80">
                  <c:v>35.959183673468999</c:v>
                </c:pt>
                <c:pt idx="81">
                  <c:v>36.183673469387998</c:v>
                </c:pt>
                <c:pt idx="82">
                  <c:v>36.408163265306001</c:v>
                </c:pt>
                <c:pt idx="83">
                  <c:v>36.632653061223998</c:v>
                </c:pt>
                <c:pt idx="84">
                  <c:v>36.857142857142996</c:v>
                </c:pt>
                <c:pt idx="85">
                  <c:v>37.081632653061</c:v>
                </c:pt>
                <c:pt idx="86">
                  <c:v>37.306122448980005</c:v>
                </c:pt>
                <c:pt idx="87">
                  <c:v>37.530612244898002</c:v>
                </c:pt>
                <c:pt idx="88">
                  <c:v>37.755102040815999</c:v>
                </c:pt>
                <c:pt idx="89">
                  <c:v>37.979591836735004</c:v>
                </c:pt>
                <c:pt idx="90">
                  <c:v>38.204081632653001</c:v>
                </c:pt>
                <c:pt idx="91">
                  <c:v>38.428571428570997</c:v>
                </c:pt>
                <c:pt idx="92">
                  <c:v>38.653061224489996</c:v>
                </c:pt>
                <c:pt idx="93">
                  <c:v>38.877551020407999</c:v>
                </c:pt>
                <c:pt idx="94">
                  <c:v>39.102040816327005</c:v>
                </c:pt>
                <c:pt idx="95">
                  <c:v>39.326530612245001</c:v>
                </c:pt>
                <c:pt idx="96">
                  <c:v>39.551020408163005</c:v>
                </c:pt>
                <c:pt idx="97">
                  <c:v>39.775510204082003</c:v>
                </c:pt>
                <c:pt idx="98">
                  <c:v>40</c:v>
                </c:pt>
              </c:numCache>
            </c:numRef>
          </c:xVal>
          <c:yVal>
            <c:numRef>
              <c:f>'2Ix0L'!$P$5:$P$103</c:f>
              <c:numCache>
                <c:formatCode>General</c:formatCode>
                <c:ptCount val="99"/>
                <c:pt idx="0">
                  <c:v>-38.445323999999999</c:v>
                </c:pt>
                <c:pt idx="1">
                  <c:v>-38.265231999999997</c:v>
                </c:pt>
                <c:pt idx="2">
                  <c:v>-38.310181</c:v>
                </c:pt>
                <c:pt idx="3">
                  <c:v>-38.810859999999998</c:v>
                </c:pt>
                <c:pt idx="4">
                  <c:v>-39.290089000000002</c:v>
                </c:pt>
                <c:pt idx="5">
                  <c:v>-39.349468000000002</c:v>
                </c:pt>
                <c:pt idx="6">
                  <c:v>-39.226402</c:v>
                </c:pt>
                <c:pt idx="7">
                  <c:v>-39.272365999999998</c:v>
                </c:pt>
                <c:pt idx="8">
                  <c:v>-39.653046000000003</c:v>
                </c:pt>
                <c:pt idx="9">
                  <c:v>-39.798515000000002</c:v>
                </c:pt>
                <c:pt idx="10">
                  <c:v>-39.299067999999998</c:v>
                </c:pt>
                <c:pt idx="11">
                  <c:v>-38.811539000000003</c:v>
                </c:pt>
                <c:pt idx="12">
                  <c:v>-38.844028000000002</c:v>
                </c:pt>
                <c:pt idx="13">
                  <c:v>-39.126198000000002</c:v>
                </c:pt>
                <c:pt idx="14">
                  <c:v>-39.138885000000002</c:v>
                </c:pt>
                <c:pt idx="15">
                  <c:v>-38.789146000000002</c:v>
                </c:pt>
                <c:pt idx="16">
                  <c:v>-38.804234000000001</c:v>
                </c:pt>
                <c:pt idx="17">
                  <c:v>-39.695498999999998</c:v>
                </c:pt>
                <c:pt idx="18">
                  <c:v>-40.401156999999998</c:v>
                </c:pt>
                <c:pt idx="19">
                  <c:v>-41.337189000000002</c:v>
                </c:pt>
                <c:pt idx="20">
                  <c:v>-41.577182999999998</c:v>
                </c:pt>
                <c:pt idx="21">
                  <c:v>-42.256321</c:v>
                </c:pt>
                <c:pt idx="22">
                  <c:v>-43.059803000000002</c:v>
                </c:pt>
                <c:pt idx="23">
                  <c:v>-43.403846999999999</c:v>
                </c:pt>
                <c:pt idx="24">
                  <c:v>-43.507945999999997</c:v>
                </c:pt>
                <c:pt idx="25">
                  <c:v>-43.258347000000001</c:v>
                </c:pt>
                <c:pt idx="26">
                  <c:v>-43.819724999999998</c:v>
                </c:pt>
                <c:pt idx="27">
                  <c:v>-44.752327000000001</c:v>
                </c:pt>
                <c:pt idx="28">
                  <c:v>-45.345478</c:v>
                </c:pt>
                <c:pt idx="29">
                  <c:v>-45.478667999999999</c:v>
                </c:pt>
                <c:pt idx="30">
                  <c:v>-45.341056999999999</c:v>
                </c:pt>
                <c:pt idx="31">
                  <c:v>-46.024695999999999</c:v>
                </c:pt>
                <c:pt idx="32">
                  <c:v>-47.261490000000002</c:v>
                </c:pt>
                <c:pt idx="33">
                  <c:v>-47.692267999999999</c:v>
                </c:pt>
                <c:pt idx="34">
                  <c:v>-47.950068999999999</c:v>
                </c:pt>
                <c:pt idx="35">
                  <c:v>-47.967315999999997</c:v>
                </c:pt>
                <c:pt idx="36">
                  <c:v>-49.407780000000002</c:v>
                </c:pt>
                <c:pt idx="37">
                  <c:v>-50.733184999999999</c:v>
                </c:pt>
                <c:pt idx="38">
                  <c:v>-51.077464999999997</c:v>
                </c:pt>
                <c:pt idx="39">
                  <c:v>-50.652144999999997</c:v>
                </c:pt>
                <c:pt idx="40">
                  <c:v>-50.225493999999998</c:v>
                </c:pt>
                <c:pt idx="41">
                  <c:v>-51.154327000000002</c:v>
                </c:pt>
                <c:pt idx="42">
                  <c:v>-52.275928</c:v>
                </c:pt>
                <c:pt idx="43">
                  <c:v>-52.342475999999998</c:v>
                </c:pt>
                <c:pt idx="44">
                  <c:v>-50.906094000000003</c:v>
                </c:pt>
                <c:pt idx="45">
                  <c:v>-50.655383999999998</c:v>
                </c:pt>
                <c:pt idx="46">
                  <c:v>-51.398848999999998</c:v>
                </c:pt>
                <c:pt idx="47">
                  <c:v>-53.006363</c:v>
                </c:pt>
                <c:pt idx="48">
                  <c:v>-52.778281999999997</c:v>
                </c:pt>
                <c:pt idx="49">
                  <c:v>-54.607357</c:v>
                </c:pt>
                <c:pt idx="50">
                  <c:v>-54.993991999999999</c:v>
                </c:pt>
                <c:pt idx="51">
                  <c:v>-56.281692999999997</c:v>
                </c:pt>
                <c:pt idx="52">
                  <c:v>-55.111609999999999</c:v>
                </c:pt>
                <c:pt idx="53">
                  <c:v>-55.238934</c:v>
                </c:pt>
                <c:pt idx="54">
                  <c:v>-53.969002000000003</c:v>
                </c:pt>
                <c:pt idx="55">
                  <c:v>-53.297713999999999</c:v>
                </c:pt>
                <c:pt idx="56">
                  <c:v>-53.521729000000001</c:v>
                </c:pt>
                <c:pt idx="57">
                  <c:v>-52.561531000000002</c:v>
                </c:pt>
                <c:pt idx="58">
                  <c:v>-51.484923999999999</c:v>
                </c:pt>
                <c:pt idx="59">
                  <c:v>-49.988323000000001</c:v>
                </c:pt>
                <c:pt idx="60">
                  <c:v>-49.023181999999998</c:v>
                </c:pt>
                <c:pt idx="61">
                  <c:v>-48.254703999999997</c:v>
                </c:pt>
                <c:pt idx="62">
                  <c:v>-47.020496000000001</c:v>
                </c:pt>
                <c:pt idx="63">
                  <c:v>-46.763409000000003</c:v>
                </c:pt>
                <c:pt idx="64">
                  <c:v>-45.822994000000001</c:v>
                </c:pt>
                <c:pt idx="65">
                  <c:v>-46.000186999999997</c:v>
                </c:pt>
                <c:pt idx="66">
                  <c:v>-45.686568999999999</c:v>
                </c:pt>
                <c:pt idx="67">
                  <c:v>-45.498553999999999</c:v>
                </c:pt>
                <c:pt idx="68">
                  <c:v>-44.557941</c:v>
                </c:pt>
                <c:pt idx="69">
                  <c:v>-43.849739</c:v>
                </c:pt>
                <c:pt idx="70">
                  <c:v>-43.28595</c:v>
                </c:pt>
                <c:pt idx="71">
                  <c:v>-42.926837999999996</c:v>
                </c:pt>
                <c:pt idx="72">
                  <c:v>-42.562911999999997</c:v>
                </c:pt>
                <c:pt idx="73">
                  <c:v>-42.519393999999998</c:v>
                </c:pt>
                <c:pt idx="74">
                  <c:v>-42.290545999999999</c:v>
                </c:pt>
                <c:pt idx="75">
                  <c:v>-42.476005999999998</c:v>
                </c:pt>
                <c:pt idx="76">
                  <c:v>-42.448611999999997</c:v>
                </c:pt>
                <c:pt idx="77">
                  <c:v>-42.223937999999997</c:v>
                </c:pt>
                <c:pt idx="78">
                  <c:v>-42.323386999999997</c:v>
                </c:pt>
                <c:pt idx="79">
                  <c:v>-42.358924999999999</c:v>
                </c:pt>
                <c:pt idx="80">
                  <c:v>-42.314853999999997</c:v>
                </c:pt>
                <c:pt idx="81">
                  <c:v>-42.127482999999998</c:v>
                </c:pt>
                <c:pt idx="82">
                  <c:v>-41.905982999999999</c:v>
                </c:pt>
                <c:pt idx="83">
                  <c:v>-41.679665</c:v>
                </c:pt>
                <c:pt idx="84">
                  <c:v>-41.607182000000002</c:v>
                </c:pt>
                <c:pt idx="85">
                  <c:v>-41.418754999999997</c:v>
                </c:pt>
                <c:pt idx="86">
                  <c:v>-41.145091999999998</c:v>
                </c:pt>
                <c:pt idx="87">
                  <c:v>-41.091056999999999</c:v>
                </c:pt>
                <c:pt idx="88">
                  <c:v>-41.153694000000002</c:v>
                </c:pt>
                <c:pt idx="89">
                  <c:v>-41.237270000000002</c:v>
                </c:pt>
                <c:pt idx="90">
                  <c:v>-41.104446000000003</c:v>
                </c:pt>
                <c:pt idx="91">
                  <c:v>-40.883347000000001</c:v>
                </c:pt>
                <c:pt idx="92">
                  <c:v>-40.730083</c:v>
                </c:pt>
                <c:pt idx="93">
                  <c:v>-40.782454999999999</c:v>
                </c:pt>
                <c:pt idx="94">
                  <c:v>-40.897171</c:v>
                </c:pt>
                <c:pt idx="95">
                  <c:v>-41.093829999999997</c:v>
                </c:pt>
                <c:pt idx="96">
                  <c:v>-41.212302999999999</c:v>
                </c:pt>
                <c:pt idx="97">
                  <c:v>-41.343746000000003</c:v>
                </c:pt>
                <c:pt idx="98">
                  <c:v>-41.420357000000003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CE-4102-A1F9-E29B824E9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41472"/>
        <c:axId val="76447744"/>
      </c:scatterChart>
      <c:valAx>
        <c:axId val="76441472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447744"/>
        <c:crosses val="autoZero"/>
        <c:crossBetween val="midCat"/>
        <c:majorUnit val="3"/>
      </c:valAx>
      <c:valAx>
        <c:axId val="76447744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44147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159900235350932"/>
          <c:w val="0.28145353431708547"/>
          <c:h val="0.1266345552883288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3IF x 0LO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'3Ix0L'!$F$5:$F$103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18.326530612244998</c:v>
                </c:pt>
                <c:pt idx="2">
                  <c:v>18.653061224490003</c:v>
                </c:pt>
                <c:pt idx="3">
                  <c:v>18.979591836735</c:v>
                </c:pt>
                <c:pt idx="4">
                  <c:v>19.306122448979998</c:v>
                </c:pt>
                <c:pt idx="5">
                  <c:v>19.632653061223998</c:v>
                </c:pt>
                <c:pt idx="6">
                  <c:v>19.959183673469003</c:v>
                </c:pt>
                <c:pt idx="7">
                  <c:v>20.285714285714</c:v>
                </c:pt>
                <c:pt idx="8">
                  <c:v>20.612244897958998</c:v>
                </c:pt>
                <c:pt idx="9">
                  <c:v>20.938775510204</c:v>
                </c:pt>
                <c:pt idx="10">
                  <c:v>21.265306122449001</c:v>
                </c:pt>
                <c:pt idx="11">
                  <c:v>21.591836734693999</c:v>
                </c:pt>
                <c:pt idx="12">
                  <c:v>21.918367346939</c:v>
                </c:pt>
                <c:pt idx="13">
                  <c:v>22.244897959183998</c:v>
                </c:pt>
                <c:pt idx="14">
                  <c:v>22.571428571428999</c:v>
                </c:pt>
                <c:pt idx="15">
                  <c:v>22.897959183672999</c:v>
                </c:pt>
                <c:pt idx="16">
                  <c:v>23.224489795918</c:v>
                </c:pt>
                <c:pt idx="17">
                  <c:v>23.551020408162998</c:v>
                </c:pt>
                <c:pt idx="18">
                  <c:v>23.877551020407999</c:v>
                </c:pt>
                <c:pt idx="19">
                  <c:v>24.204081632653001</c:v>
                </c:pt>
                <c:pt idx="20">
                  <c:v>24.530612244897998</c:v>
                </c:pt>
                <c:pt idx="21">
                  <c:v>24.857142857143003</c:v>
                </c:pt>
                <c:pt idx="22">
                  <c:v>25.183673469388001</c:v>
                </c:pt>
                <c:pt idx="23">
                  <c:v>25.510204081632999</c:v>
                </c:pt>
                <c:pt idx="24">
                  <c:v>25.836734693877997</c:v>
                </c:pt>
                <c:pt idx="25">
                  <c:v>26.163265306122003</c:v>
                </c:pt>
                <c:pt idx="26">
                  <c:v>26.489795918367001</c:v>
                </c:pt>
                <c:pt idx="27">
                  <c:v>26.816326530611999</c:v>
                </c:pt>
                <c:pt idx="28">
                  <c:v>27.142857142856997</c:v>
                </c:pt>
                <c:pt idx="29">
                  <c:v>27.469387755102002</c:v>
                </c:pt>
                <c:pt idx="30">
                  <c:v>27.795918367346999</c:v>
                </c:pt>
                <c:pt idx="31">
                  <c:v>28.122448979592001</c:v>
                </c:pt>
                <c:pt idx="32">
                  <c:v>28.448979591837002</c:v>
                </c:pt>
                <c:pt idx="33">
                  <c:v>28.775510204082</c:v>
                </c:pt>
                <c:pt idx="34">
                  <c:v>29.102040816327001</c:v>
                </c:pt>
                <c:pt idx="35">
                  <c:v>29.428571428571001</c:v>
                </c:pt>
                <c:pt idx="36">
                  <c:v>29.755102040816002</c:v>
                </c:pt>
                <c:pt idx="37">
                  <c:v>30.081632653061</c:v>
                </c:pt>
                <c:pt idx="38">
                  <c:v>30.408163265306001</c:v>
                </c:pt>
                <c:pt idx="39">
                  <c:v>30.734693877550999</c:v>
                </c:pt>
                <c:pt idx="40">
                  <c:v>31.061224489796</c:v>
                </c:pt>
                <c:pt idx="41">
                  <c:v>31.387755102041002</c:v>
                </c:pt>
                <c:pt idx="42">
                  <c:v>31.714285714286</c:v>
                </c:pt>
                <c:pt idx="43">
                  <c:v>32.040816326531001</c:v>
                </c:pt>
                <c:pt idx="44">
                  <c:v>32.367346938776002</c:v>
                </c:pt>
                <c:pt idx="45">
                  <c:v>32.693877551020002</c:v>
                </c:pt>
                <c:pt idx="46">
                  <c:v>33.020408163264996</c:v>
                </c:pt>
                <c:pt idx="47">
                  <c:v>33.346938775509997</c:v>
                </c:pt>
                <c:pt idx="48">
                  <c:v>33.673469387754999</c:v>
                </c:pt>
                <c:pt idx="49">
                  <c:v>34</c:v>
                </c:pt>
                <c:pt idx="50">
                  <c:v>34.326530612245001</c:v>
                </c:pt>
                <c:pt idx="51">
                  <c:v>34.653061224489996</c:v>
                </c:pt>
                <c:pt idx="52">
                  <c:v>34.979591836735004</c:v>
                </c:pt>
                <c:pt idx="53">
                  <c:v>35.306122448980005</c:v>
                </c:pt>
                <c:pt idx="54">
                  <c:v>35.632653061223998</c:v>
                </c:pt>
                <c:pt idx="55">
                  <c:v>35.959183673468999</c:v>
                </c:pt>
                <c:pt idx="56">
                  <c:v>36.285714285713993</c:v>
                </c:pt>
                <c:pt idx="57">
                  <c:v>36.612244897959002</c:v>
                </c:pt>
                <c:pt idx="58">
                  <c:v>36.938775510204003</c:v>
                </c:pt>
                <c:pt idx="59">
                  <c:v>37.265306122448997</c:v>
                </c:pt>
                <c:pt idx="60">
                  <c:v>37.591836734693999</c:v>
                </c:pt>
                <c:pt idx="61">
                  <c:v>37.918367346939</c:v>
                </c:pt>
                <c:pt idx="62">
                  <c:v>38.244897959184001</c:v>
                </c:pt>
                <c:pt idx="63">
                  <c:v>38.571428571429003</c:v>
                </c:pt>
                <c:pt idx="64">
                  <c:v>38.897959183672995</c:v>
                </c:pt>
                <c:pt idx="65">
                  <c:v>39.224489795917997</c:v>
                </c:pt>
                <c:pt idx="66">
                  <c:v>39.551020408163005</c:v>
                </c:pt>
                <c:pt idx="67">
                  <c:v>39.877551020407999</c:v>
                </c:pt>
                <c:pt idx="68">
                  <c:v>40.204081632653001</c:v>
                </c:pt>
                <c:pt idx="69">
                  <c:v>40.530612244898002</c:v>
                </c:pt>
                <c:pt idx="70">
                  <c:v>40.857142857142996</c:v>
                </c:pt>
                <c:pt idx="71">
                  <c:v>41.183673469387998</c:v>
                </c:pt>
                <c:pt idx="72">
                  <c:v>41.510204081633006</c:v>
                </c:pt>
                <c:pt idx="73">
                  <c:v>41.836734693878</c:v>
                </c:pt>
                <c:pt idx="74">
                  <c:v>42.163265306122</c:v>
                </c:pt>
                <c:pt idx="75">
                  <c:v>42.489795918366994</c:v>
                </c:pt>
                <c:pt idx="76">
                  <c:v>42.816326530612002</c:v>
                </c:pt>
                <c:pt idx="77">
                  <c:v>43.142857142857004</c:v>
                </c:pt>
                <c:pt idx="78">
                  <c:v>43.469387755101998</c:v>
                </c:pt>
                <c:pt idx="79">
                  <c:v>43.795918367346999</c:v>
                </c:pt>
                <c:pt idx="80">
                  <c:v>44.122448979592001</c:v>
                </c:pt>
                <c:pt idx="81">
                  <c:v>44.448979591836995</c:v>
                </c:pt>
                <c:pt idx="82">
                  <c:v>44.775510204082003</c:v>
                </c:pt>
                <c:pt idx="83">
                  <c:v>45.102040816327005</c:v>
                </c:pt>
                <c:pt idx="84">
                  <c:v>45.428571428570997</c:v>
                </c:pt>
                <c:pt idx="85">
                  <c:v>45.755102040815999</c:v>
                </c:pt>
                <c:pt idx="86">
                  <c:v>46.081632653061</c:v>
                </c:pt>
                <c:pt idx="87">
                  <c:v>46.408163265306001</c:v>
                </c:pt>
                <c:pt idx="88">
                  <c:v>46.734693877551003</c:v>
                </c:pt>
                <c:pt idx="89">
                  <c:v>47.061224489795997</c:v>
                </c:pt>
                <c:pt idx="90">
                  <c:v>47.387755102040998</c:v>
                </c:pt>
                <c:pt idx="91">
                  <c:v>47.714285714286007</c:v>
                </c:pt>
                <c:pt idx="92">
                  <c:v>48.040816326531001</c:v>
                </c:pt>
                <c:pt idx="93">
                  <c:v>48.367346938776002</c:v>
                </c:pt>
                <c:pt idx="94">
                  <c:v>48.693877551019995</c:v>
                </c:pt>
                <c:pt idx="95">
                  <c:v>49.020408163264996</c:v>
                </c:pt>
                <c:pt idx="96">
                  <c:v>49.346938775510004</c:v>
                </c:pt>
                <c:pt idx="97">
                  <c:v>49.673469387754999</c:v>
                </c:pt>
                <c:pt idx="98">
                  <c:v>50</c:v>
                </c:pt>
              </c:numCache>
            </c:numRef>
          </c:xVal>
          <c:yVal>
            <c:numRef>
              <c:f>'3Ix0L'!$H$5:$H$103</c:f>
              <c:numCache>
                <c:formatCode>General</c:formatCode>
                <c:ptCount val="99"/>
                <c:pt idx="0">
                  <c:v>-69.600532999999999</c:v>
                </c:pt>
                <c:pt idx="1">
                  <c:v>-69.324814000000003</c:v>
                </c:pt>
                <c:pt idx="2">
                  <c:v>-68.928284000000005</c:v>
                </c:pt>
                <c:pt idx="3">
                  <c:v>-68.847556999999995</c:v>
                </c:pt>
                <c:pt idx="4">
                  <c:v>-69.216048999999998</c:v>
                </c:pt>
                <c:pt idx="5">
                  <c:v>-69.503501999999997</c:v>
                </c:pt>
                <c:pt idx="6">
                  <c:v>-69.967758000000003</c:v>
                </c:pt>
                <c:pt idx="7">
                  <c:v>-70.700264000000004</c:v>
                </c:pt>
                <c:pt idx="8">
                  <c:v>-71.833190999999999</c:v>
                </c:pt>
                <c:pt idx="9">
                  <c:v>-72.611618000000007</c:v>
                </c:pt>
                <c:pt idx="10">
                  <c:v>-72.683205000000001</c:v>
                </c:pt>
                <c:pt idx="11">
                  <c:v>-72.314873000000006</c:v>
                </c:pt>
                <c:pt idx="12">
                  <c:v>-71.742760000000004</c:v>
                </c:pt>
                <c:pt idx="13">
                  <c:v>-70.969772000000006</c:v>
                </c:pt>
                <c:pt idx="14">
                  <c:v>-70.293403999999995</c:v>
                </c:pt>
                <c:pt idx="15">
                  <c:v>-69.572661999999994</c:v>
                </c:pt>
                <c:pt idx="16">
                  <c:v>-68.936629999999994</c:v>
                </c:pt>
                <c:pt idx="17">
                  <c:v>-68.275268999999994</c:v>
                </c:pt>
                <c:pt idx="18">
                  <c:v>-67.777191000000002</c:v>
                </c:pt>
                <c:pt idx="19">
                  <c:v>-67.479575999999994</c:v>
                </c:pt>
                <c:pt idx="20">
                  <c:v>-67.440369000000004</c:v>
                </c:pt>
                <c:pt idx="21">
                  <c:v>-67.455025000000006</c:v>
                </c:pt>
                <c:pt idx="22">
                  <c:v>-67.666801000000007</c:v>
                </c:pt>
                <c:pt idx="23">
                  <c:v>-68.057479999999998</c:v>
                </c:pt>
                <c:pt idx="24">
                  <c:v>-68.584632999999997</c:v>
                </c:pt>
                <c:pt idx="25">
                  <c:v>-69.066727</c:v>
                </c:pt>
                <c:pt idx="26">
                  <c:v>-69.525702999999993</c:v>
                </c:pt>
                <c:pt idx="27">
                  <c:v>-70.144858999999997</c:v>
                </c:pt>
                <c:pt idx="28">
                  <c:v>-70.739632</c:v>
                </c:pt>
                <c:pt idx="29">
                  <c:v>-71.147605999999996</c:v>
                </c:pt>
                <c:pt idx="30">
                  <c:v>-71.452049000000002</c:v>
                </c:pt>
                <c:pt idx="31">
                  <c:v>-72.054542999999995</c:v>
                </c:pt>
                <c:pt idx="32">
                  <c:v>-72.596541999999999</c:v>
                </c:pt>
                <c:pt idx="33">
                  <c:v>-73.063759000000005</c:v>
                </c:pt>
                <c:pt idx="34">
                  <c:v>-73.034820999999994</c:v>
                </c:pt>
                <c:pt idx="35">
                  <c:v>-72.839127000000005</c:v>
                </c:pt>
                <c:pt idx="36">
                  <c:v>-73.071845999999994</c:v>
                </c:pt>
                <c:pt idx="37">
                  <c:v>-73.982010000000002</c:v>
                </c:pt>
                <c:pt idx="38">
                  <c:v>-74.626472000000007</c:v>
                </c:pt>
                <c:pt idx="39">
                  <c:v>-74.788757000000004</c:v>
                </c:pt>
                <c:pt idx="40">
                  <c:v>-75.186622999999997</c:v>
                </c:pt>
                <c:pt idx="41">
                  <c:v>-75.725989999999996</c:v>
                </c:pt>
                <c:pt idx="42">
                  <c:v>-75.490004999999996</c:v>
                </c:pt>
                <c:pt idx="43">
                  <c:v>-74.702620999999994</c:v>
                </c:pt>
                <c:pt idx="44">
                  <c:v>-74.619063999999995</c:v>
                </c:pt>
                <c:pt idx="45">
                  <c:v>-75.331756999999996</c:v>
                </c:pt>
                <c:pt idx="46">
                  <c:v>-75.500381000000004</c:v>
                </c:pt>
                <c:pt idx="47">
                  <c:v>-75.858406000000002</c:v>
                </c:pt>
                <c:pt idx="48">
                  <c:v>-75.579696999999996</c:v>
                </c:pt>
                <c:pt idx="49">
                  <c:v>-76.607062999999997</c:v>
                </c:pt>
                <c:pt idx="50">
                  <c:v>-76.935837000000006</c:v>
                </c:pt>
                <c:pt idx="51">
                  <c:v>-79.257644999999997</c:v>
                </c:pt>
                <c:pt idx="52">
                  <c:v>-82.692115999999999</c:v>
                </c:pt>
                <c:pt idx="53">
                  <c:v>-84.839111000000003</c:v>
                </c:pt>
                <c:pt idx="54">
                  <c:v>-85.881720999999999</c:v>
                </c:pt>
                <c:pt idx="55">
                  <c:v>-83.522925999999998</c:v>
                </c:pt>
                <c:pt idx="56">
                  <c:v>-82.865814</c:v>
                </c:pt>
                <c:pt idx="57">
                  <c:v>-83.879845000000003</c:v>
                </c:pt>
                <c:pt idx="58">
                  <c:v>-84.199546999999995</c:v>
                </c:pt>
                <c:pt idx="59">
                  <c:v>-83.805533999999994</c:v>
                </c:pt>
                <c:pt idx="60">
                  <c:v>-80.442062000000007</c:v>
                </c:pt>
                <c:pt idx="61">
                  <c:v>-80.572890999999998</c:v>
                </c:pt>
                <c:pt idx="62">
                  <c:v>-80.599143999999995</c:v>
                </c:pt>
                <c:pt idx="63">
                  <c:v>-81.979095000000001</c:v>
                </c:pt>
                <c:pt idx="64">
                  <c:v>-81.729149000000007</c:v>
                </c:pt>
                <c:pt idx="65">
                  <c:v>-83.565460000000002</c:v>
                </c:pt>
                <c:pt idx="66">
                  <c:v>-82.779976000000005</c:v>
                </c:pt>
                <c:pt idx="67">
                  <c:v>-81.953995000000006</c:v>
                </c:pt>
                <c:pt idx="68">
                  <c:v>-78.790428000000006</c:v>
                </c:pt>
                <c:pt idx="69">
                  <c:v>-77.980086999999997</c:v>
                </c:pt>
                <c:pt idx="70">
                  <c:v>-76.685317999999995</c:v>
                </c:pt>
                <c:pt idx="71">
                  <c:v>-76.841712999999999</c:v>
                </c:pt>
                <c:pt idx="72">
                  <c:v>-76.50367</c:v>
                </c:pt>
                <c:pt idx="73">
                  <c:v>-77.817725999999993</c:v>
                </c:pt>
                <c:pt idx="74">
                  <c:v>-78.647002999999998</c:v>
                </c:pt>
                <c:pt idx="75">
                  <c:v>-79.281775999999994</c:v>
                </c:pt>
                <c:pt idx="76">
                  <c:v>-80.164375000000007</c:v>
                </c:pt>
                <c:pt idx="77">
                  <c:v>-80.337860000000006</c:v>
                </c:pt>
                <c:pt idx="78">
                  <c:v>-81.666984999999997</c:v>
                </c:pt>
                <c:pt idx="79">
                  <c:v>-81.957145999999995</c:v>
                </c:pt>
                <c:pt idx="80">
                  <c:v>-84.833732999999995</c:v>
                </c:pt>
                <c:pt idx="81">
                  <c:v>-85.629997000000003</c:v>
                </c:pt>
                <c:pt idx="82">
                  <c:v>-86.392005999999995</c:v>
                </c:pt>
                <c:pt idx="83">
                  <c:v>-84.027084000000002</c:v>
                </c:pt>
                <c:pt idx="84">
                  <c:v>-83.538071000000002</c:v>
                </c:pt>
                <c:pt idx="85">
                  <c:v>-81.340889000000004</c:v>
                </c:pt>
                <c:pt idx="86">
                  <c:v>-80.450515999999993</c:v>
                </c:pt>
                <c:pt idx="87">
                  <c:v>-79.917107000000001</c:v>
                </c:pt>
                <c:pt idx="88">
                  <c:v>-83.421547000000004</c:v>
                </c:pt>
                <c:pt idx="89">
                  <c:v>-83.791847000000004</c:v>
                </c:pt>
                <c:pt idx="90">
                  <c:v>-84.357048000000006</c:v>
                </c:pt>
                <c:pt idx="91">
                  <c:v>-83.139801000000006</c:v>
                </c:pt>
                <c:pt idx="92">
                  <c:v>-85.236298000000005</c:v>
                </c:pt>
                <c:pt idx="93">
                  <c:v>-85.132262999999995</c:v>
                </c:pt>
                <c:pt idx="94">
                  <c:v>-84.533150000000006</c:v>
                </c:pt>
                <c:pt idx="95">
                  <c:v>-82.484916999999996</c:v>
                </c:pt>
                <c:pt idx="96">
                  <c:v>-84.000930999999994</c:v>
                </c:pt>
                <c:pt idx="97">
                  <c:v>-82.968306999999996</c:v>
                </c:pt>
                <c:pt idx="98">
                  <c:v>-82.936508000000003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E1-46FA-AD7A-D76D4718A0F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'3Ix0L'!$F$5:$F$103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18.326530612244998</c:v>
                </c:pt>
                <c:pt idx="2">
                  <c:v>18.653061224490003</c:v>
                </c:pt>
                <c:pt idx="3">
                  <c:v>18.979591836735</c:v>
                </c:pt>
                <c:pt idx="4">
                  <c:v>19.306122448979998</c:v>
                </c:pt>
                <c:pt idx="5">
                  <c:v>19.632653061223998</c:v>
                </c:pt>
                <c:pt idx="6">
                  <c:v>19.959183673469003</c:v>
                </c:pt>
                <c:pt idx="7">
                  <c:v>20.285714285714</c:v>
                </c:pt>
                <c:pt idx="8">
                  <c:v>20.612244897958998</c:v>
                </c:pt>
                <c:pt idx="9">
                  <c:v>20.938775510204</c:v>
                </c:pt>
                <c:pt idx="10">
                  <c:v>21.265306122449001</c:v>
                </c:pt>
                <c:pt idx="11">
                  <c:v>21.591836734693999</c:v>
                </c:pt>
                <c:pt idx="12">
                  <c:v>21.918367346939</c:v>
                </c:pt>
                <c:pt idx="13">
                  <c:v>22.244897959183998</c:v>
                </c:pt>
                <c:pt idx="14">
                  <c:v>22.571428571428999</c:v>
                </c:pt>
                <c:pt idx="15">
                  <c:v>22.897959183672999</c:v>
                </c:pt>
                <c:pt idx="16">
                  <c:v>23.224489795918</c:v>
                </c:pt>
                <c:pt idx="17">
                  <c:v>23.551020408162998</c:v>
                </c:pt>
                <c:pt idx="18">
                  <c:v>23.877551020407999</c:v>
                </c:pt>
                <c:pt idx="19">
                  <c:v>24.204081632653001</c:v>
                </c:pt>
                <c:pt idx="20">
                  <c:v>24.530612244897998</c:v>
                </c:pt>
                <c:pt idx="21">
                  <c:v>24.857142857143003</c:v>
                </c:pt>
                <c:pt idx="22">
                  <c:v>25.183673469388001</c:v>
                </c:pt>
                <c:pt idx="23">
                  <c:v>25.510204081632999</c:v>
                </c:pt>
                <c:pt idx="24">
                  <c:v>25.836734693877997</c:v>
                </c:pt>
                <c:pt idx="25">
                  <c:v>26.163265306122003</c:v>
                </c:pt>
                <c:pt idx="26">
                  <c:v>26.489795918367001</c:v>
                </c:pt>
                <c:pt idx="27">
                  <c:v>26.816326530611999</c:v>
                </c:pt>
                <c:pt idx="28">
                  <c:v>27.142857142856997</c:v>
                </c:pt>
                <c:pt idx="29">
                  <c:v>27.469387755102002</c:v>
                </c:pt>
                <c:pt idx="30">
                  <c:v>27.795918367346999</c:v>
                </c:pt>
                <c:pt idx="31">
                  <c:v>28.122448979592001</c:v>
                </c:pt>
                <c:pt idx="32">
                  <c:v>28.448979591837002</c:v>
                </c:pt>
                <c:pt idx="33">
                  <c:v>28.775510204082</c:v>
                </c:pt>
                <c:pt idx="34">
                  <c:v>29.102040816327001</c:v>
                </c:pt>
                <c:pt idx="35">
                  <c:v>29.428571428571001</c:v>
                </c:pt>
                <c:pt idx="36">
                  <c:v>29.755102040816002</c:v>
                </c:pt>
                <c:pt idx="37">
                  <c:v>30.081632653061</c:v>
                </c:pt>
                <c:pt idx="38">
                  <c:v>30.408163265306001</c:v>
                </c:pt>
                <c:pt idx="39">
                  <c:v>30.734693877550999</c:v>
                </c:pt>
                <c:pt idx="40">
                  <c:v>31.061224489796</c:v>
                </c:pt>
                <c:pt idx="41">
                  <c:v>31.387755102041002</c:v>
                </c:pt>
                <c:pt idx="42">
                  <c:v>31.714285714286</c:v>
                </c:pt>
                <c:pt idx="43">
                  <c:v>32.040816326531001</c:v>
                </c:pt>
                <c:pt idx="44">
                  <c:v>32.367346938776002</c:v>
                </c:pt>
                <c:pt idx="45">
                  <c:v>32.693877551020002</c:v>
                </c:pt>
                <c:pt idx="46">
                  <c:v>33.020408163264996</c:v>
                </c:pt>
                <c:pt idx="47">
                  <c:v>33.346938775509997</c:v>
                </c:pt>
                <c:pt idx="48">
                  <c:v>33.673469387754999</c:v>
                </c:pt>
                <c:pt idx="49">
                  <c:v>34</c:v>
                </c:pt>
                <c:pt idx="50">
                  <c:v>34.326530612245001</c:v>
                </c:pt>
                <c:pt idx="51">
                  <c:v>34.653061224489996</c:v>
                </c:pt>
                <c:pt idx="52">
                  <c:v>34.979591836735004</c:v>
                </c:pt>
                <c:pt idx="53">
                  <c:v>35.306122448980005</c:v>
                </c:pt>
                <c:pt idx="54">
                  <c:v>35.632653061223998</c:v>
                </c:pt>
                <c:pt idx="55">
                  <c:v>35.959183673468999</c:v>
                </c:pt>
                <c:pt idx="56">
                  <c:v>36.285714285713993</c:v>
                </c:pt>
                <c:pt idx="57">
                  <c:v>36.612244897959002</c:v>
                </c:pt>
                <c:pt idx="58">
                  <c:v>36.938775510204003</c:v>
                </c:pt>
                <c:pt idx="59">
                  <c:v>37.265306122448997</c:v>
                </c:pt>
                <c:pt idx="60">
                  <c:v>37.591836734693999</c:v>
                </c:pt>
                <c:pt idx="61">
                  <c:v>37.918367346939</c:v>
                </c:pt>
                <c:pt idx="62">
                  <c:v>38.244897959184001</c:v>
                </c:pt>
                <c:pt idx="63">
                  <c:v>38.571428571429003</c:v>
                </c:pt>
                <c:pt idx="64">
                  <c:v>38.897959183672995</c:v>
                </c:pt>
                <c:pt idx="65">
                  <c:v>39.224489795917997</c:v>
                </c:pt>
                <c:pt idx="66">
                  <c:v>39.551020408163005</c:v>
                </c:pt>
                <c:pt idx="67">
                  <c:v>39.877551020407999</c:v>
                </c:pt>
                <c:pt idx="68">
                  <c:v>40.204081632653001</c:v>
                </c:pt>
                <c:pt idx="69">
                  <c:v>40.530612244898002</c:v>
                </c:pt>
                <c:pt idx="70">
                  <c:v>40.857142857142996</c:v>
                </c:pt>
                <c:pt idx="71">
                  <c:v>41.183673469387998</c:v>
                </c:pt>
                <c:pt idx="72">
                  <c:v>41.510204081633006</c:v>
                </c:pt>
                <c:pt idx="73">
                  <c:v>41.836734693878</c:v>
                </c:pt>
                <c:pt idx="74">
                  <c:v>42.163265306122</c:v>
                </c:pt>
                <c:pt idx="75">
                  <c:v>42.489795918366994</c:v>
                </c:pt>
                <c:pt idx="76">
                  <c:v>42.816326530612002</c:v>
                </c:pt>
                <c:pt idx="77">
                  <c:v>43.142857142857004</c:v>
                </c:pt>
                <c:pt idx="78">
                  <c:v>43.469387755101998</c:v>
                </c:pt>
                <c:pt idx="79">
                  <c:v>43.795918367346999</c:v>
                </c:pt>
                <c:pt idx="80">
                  <c:v>44.122448979592001</c:v>
                </c:pt>
                <c:pt idx="81">
                  <c:v>44.448979591836995</c:v>
                </c:pt>
                <c:pt idx="82">
                  <c:v>44.775510204082003</c:v>
                </c:pt>
                <c:pt idx="83">
                  <c:v>45.102040816327005</c:v>
                </c:pt>
                <c:pt idx="84">
                  <c:v>45.428571428570997</c:v>
                </c:pt>
                <c:pt idx="85">
                  <c:v>45.755102040815999</c:v>
                </c:pt>
                <c:pt idx="86">
                  <c:v>46.081632653061</c:v>
                </c:pt>
                <c:pt idx="87">
                  <c:v>46.408163265306001</c:v>
                </c:pt>
                <c:pt idx="88">
                  <c:v>46.734693877551003</c:v>
                </c:pt>
                <c:pt idx="89">
                  <c:v>47.061224489795997</c:v>
                </c:pt>
                <c:pt idx="90">
                  <c:v>47.387755102040998</c:v>
                </c:pt>
                <c:pt idx="91">
                  <c:v>47.714285714286007</c:v>
                </c:pt>
                <c:pt idx="92">
                  <c:v>48.040816326531001</c:v>
                </c:pt>
                <c:pt idx="93">
                  <c:v>48.367346938776002</c:v>
                </c:pt>
                <c:pt idx="94">
                  <c:v>48.693877551019995</c:v>
                </c:pt>
                <c:pt idx="95">
                  <c:v>49.020408163264996</c:v>
                </c:pt>
                <c:pt idx="96">
                  <c:v>49.346938775510004</c:v>
                </c:pt>
                <c:pt idx="97">
                  <c:v>49.673469387754999</c:v>
                </c:pt>
                <c:pt idx="98">
                  <c:v>50</c:v>
                </c:pt>
              </c:numCache>
            </c:numRef>
          </c:xVal>
          <c:yVal>
            <c:numRef>
              <c:f>'3Ix0L'!$P$5:$P$103</c:f>
              <c:numCache>
                <c:formatCode>General</c:formatCode>
                <c:ptCount val="99"/>
                <c:pt idx="0">
                  <c:v>-84.144660999999999</c:v>
                </c:pt>
                <c:pt idx="1">
                  <c:v>-86.967162999999999</c:v>
                </c:pt>
                <c:pt idx="2">
                  <c:v>-88.638756000000001</c:v>
                </c:pt>
                <c:pt idx="3">
                  <c:v>-87.914512999999999</c:v>
                </c:pt>
                <c:pt idx="4">
                  <c:v>-85.091010999999995</c:v>
                </c:pt>
                <c:pt idx="5">
                  <c:v>-83.352249</c:v>
                </c:pt>
                <c:pt idx="6">
                  <c:v>-81.288749999999993</c:v>
                </c:pt>
                <c:pt idx="7">
                  <c:v>-80.954848999999996</c:v>
                </c:pt>
                <c:pt idx="8">
                  <c:v>-80.986649</c:v>
                </c:pt>
                <c:pt idx="9">
                  <c:v>-81.219070000000002</c:v>
                </c:pt>
                <c:pt idx="10">
                  <c:v>-80.495827000000006</c:v>
                </c:pt>
                <c:pt idx="11">
                  <c:v>-79.117446999999999</c:v>
                </c:pt>
                <c:pt idx="12">
                  <c:v>-78.303368000000006</c:v>
                </c:pt>
                <c:pt idx="13">
                  <c:v>-78.380814000000001</c:v>
                </c:pt>
                <c:pt idx="14">
                  <c:v>-80.073295999999999</c:v>
                </c:pt>
                <c:pt idx="15">
                  <c:v>-82.435340999999994</c:v>
                </c:pt>
                <c:pt idx="16">
                  <c:v>-84.580207999999999</c:v>
                </c:pt>
                <c:pt idx="17">
                  <c:v>-85.548355000000001</c:v>
                </c:pt>
                <c:pt idx="18">
                  <c:v>-84.447783999999999</c:v>
                </c:pt>
                <c:pt idx="19">
                  <c:v>-81.903244000000001</c:v>
                </c:pt>
                <c:pt idx="20">
                  <c:v>-78.631523000000001</c:v>
                </c:pt>
                <c:pt idx="21">
                  <c:v>-75.538962999999995</c:v>
                </c:pt>
                <c:pt idx="22">
                  <c:v>-73.463982000000001</c:v>
                </c:pt>
                <c:pt idx="23">
                  <c:v>-73.247444000000002</c:v>
                </c:pt>
                <c:pt idx="24">
                  <c:v>-75.665283000000002</c:v>
                </c:pt>
                <c:pt idx="25">
                  <c:v>-79.388328999999999</c:v>
                </c:pt>
                <c:pt idx="26">
                  <c:v>-83.580207999999999</c:v>
                </c:pt>
                <c:pt idx="27">
                  <c:v>-86.020882</c:v>
                </c:pt>
                <c:pt idx="28">
                  <c:v>-86.775925000000001</c:v>
                </c:pt>
                <c:pt idx="29">
                  <c:v>-84.055747999999994</c:v>
                </c:pt>
                <c:pt idx="30">
                  <c:v>-81.493729000000002</c:v>
                </c:pt>
                <c:pt idx="31">
                  <c:v>-79.208397000000005</c:v>
                </c:pt>
                <c:pt idx="32">
                  <c:v>-78.144592000000003</c:v>
                </c:pt>
                <c:pt idx="33">
                  <c:v>-76.921806000000004</c:v>
                </c:pt>
                <c:pt idx="34">
                  <c:v>-76.037689</c:v>
                </c:pt>
                <c:pt idx="35">
                  <c:v>-75.689278000000002</c:v>
                </c:pt>
                <c:pt idx="36">
                  <c:v>-76.243797000000001</c:v>
                </c:pt>
                <c:pt idx="37">
                  <c:v>-76.566199999999995</c:v>
                </c:pt>
                <c:pt idx="38">
                  <c:v>-76.698959000000002</c:v>
                </c:pt>
                <c:pt idx="39">
                  <c:v>-77.469521</c:v>
                </c:pt>
                <c:pt idx="40">
                  <c:v>-79.346412999999998</c:v>
                </c:pt>
                <c:pt idx="41">
                  <c:v>-81.025397999999996</c:v>
                </c:pt>
                <c:pt idx="42">
                  <c:v>-83.451224999999994</c:v>
                </c:pt>
                <c:pt idx="43">
                  <c:v>-87.425528999999997</c:v>
                </c:pt>
                <c:pt idx="44">
                  <c:v>-91.177047999999999</c:v>
                </c:pt>
                <c:pt idx="45">
                  <c:v>-90.807929999999999</c:v>
                </c:pt>
                <c:pt idx="46">
                  <c:v>-87.810471000000007</c:v>
                </c:pt>
                <c:pt idx="47">
                  <c:v>-86.245902999999998</c:v>
                </c:pt>
                <c:pt idx="48">
                  <c:v>-86.876075999999998</c:v>
                </c:pt>
                <c:pt idx="49">
                  <c:v>-85.829505999999995</c:v>
                </c:pt>
                <c:pt idx="50">
                  <c:v>-86.582901000000007</c:v>
                </c:pt>
                <c:pt idx="51">
                  <c:v>-86.178261000000006</c:v>
                </c:pt>
                <c:pt idx="52">
                  <c:v>-87.839813000000007</c:v>
                </c:pt>
                <c:pt idx="53">
                  <c:v>-86.941139000000007</c:v>
                </c:pt>
                <c:pt idx="54">
                  <c:v>-87.000152999999997</c:v>
                </c:pt>
                <c:pt idx="55">
                  <c:v>-90.875977000000006</c:v>
                </c:pt>
                <c:pt idx="56">
                  <c:v>-91.982726999999997</c:v>
                </c:pt>
                <c:pt idx="57">
                  <c:v>-92.898193000000006</c:v>
                </c:pt>
                <c:pt idx="58">
                  <c:v>-90.858001999999999</c:v>
                </c:pt>
                <c:pt idx="59">
                  <c:v>-92.325958</c:v>
                </c:pt>
                <c:pt idx="60">
                  <c:v>-92.999206999999998</c:v>
                </c:pt>
                <c:pt idx="61">
                  <c:v>-89.607605000000007</c:v>
                </c:pt>
                <c:pt idx="62">
                  <c:v>-85.635627999999997</c:v>
                </c:pt>
                <c:pt idx="63">
                  <c:v>-83.954680999999994</c:v>
                </c:pt>
                <c:pt idx="64">
                  <c:v>-85.811211</c:v>
                </c:pt>
                <c:pt idx="65">
                  <c:v>-88.960846000000004</c:v>
                </c:pt>
                <c:pt idx="66">
                  <c:v>-90.119690000000006</c:v>
                </c:pt>
                <c:pt idx="67">
                  <c:v>-90.934432999999999</c:v>
                </c:pt>
                <c:pt idx="68">
                  <c:v>-91.460708999999994</c:v>
                </c:pt>
                <c:pt idx="69">
                  <c:v>-92.527541999999997</c:v>
                </c:pt>
                <c:pt idx="70">
                  <c:v>-91.175528999999997</c:v>
                </c:pt>
                <c:pt idx="71">
                  <c:v>-90.164467000000002</c:v>
                </c:pt>
                <c:pt idx="72">
                  <c:v>-87.318573000000001</c:v>
                </c:pt>
                <c:pt idx="73">
                  <c:v>-86.229659999999996</c:v>
                </c:pt>
                <c:pt idx="74">
                  <c:v>-84.138321000000005</c:v>
                </c:pt>
                <c:pt idx="75">
                  <c:v>-85.768082000000007</c:v>
                </c:pt>
                <c:pt idx="76">
                  <c:v>-88.874992000000006</c:v>
                </c:pt>
                <c:pt idx="77">
                  <c:v>-92.830368000000007</c:v>
                </c:pt>
                <c:pt idx="78">
                  <c:v>-93.142966999999999</c:v>
                </c:pt>
                <c:pt idx="79">
                  <c:v>-90.832390000000004</c:v>
                </c:pt>
                <c:pt idx="80">
                  <c:v>-89.139090999999993</c:v>
                </c:pt>
                <c:pt idx="81">
                  <c:v>-88.077774000000005</c:v>
                </c:pt>
                <c:pt idx="82">
                  <c:v>-88.942535000000007</c:v>
                </c:pt>
                <c:pt idx="83">
                  <c:v>-87.285308999999998</c:v>
                </c:pt>
                <c:pt idx="84">
                  <c:v>-88.238228000000007</c:v>
                </c:pt>
                <c:pt idx="85">
                  <c:v>-90.529381000000001</c:v>
                </c:pt>
                <c:pt idx="86">
                  <c:v>-94.069587999999996</c:v>
                </c:pt>
                <c:pt idx="87">
                  <c:v>-93.958236999999997</c:v>
                </c:pt>
                <c:pt idx="88">
                  <c:v>-92.753653999999997</c:v>
                </c:pt>
                <c:pt idx="89">
                  <c:v>-93.242431999999994</c:v>
                </c:pt>
                <c:pt idx="90">
                  <c:v>-91.228233000000003</c:v>
                </c:pt>
                <c:pt idx="91">
                  <c:v>-90.603043</c:v>
                </c:pt>
                <c:pt idx="92">
                  <c:v>-89.352997000000002</c:v>
                </c:pt>
                <c:pt idx="93">
                  <c:v>-94.974509999999995</c:v>
                </c:pt>
                <c:pt idx="94">
                  <c:v>-99.580237999999994</c:v>
                </c:pt>
                <c:pt idx="95">
                  <c:v>-100.87567</c:v>
                </c:pt>
                <c:pt idx="96">
                  <c:v>-97.348952999999995</c:v>
                </c:pt>
                <c:pt idx="97">
                  <c:v>-92.050179</c:v>
                </c:pt>
                <c:pt idx="98">
                  <c:v>-88.271431000000007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E1-46FA-AD7A-D76D4718A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16160"/>
        <c:axId val="77118080"/>
      </c:scatterChart>
      <c:valAx>
        <c:axId val="77116160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7118080"/>
        <c:crosses val="autoZero"/>
        <c:crossBetween val="midCat"/>
        <c:majorUnit val="3"/>
      </c:valAx>
      <c:valAx>
        <c:axId val="77118080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711616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159900235350932"/>
          <c:w val="0.28145353431708547"/>
          <c:h val="0.1359838103293808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Tuner 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3439983389635403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TunCL!$F$4:$F$204</c:f>
              <c:numCache>
                <c:formatCode>General</c:formatCode>
                <c:ptCount val="201"/>
                <c:pt idx="0">
                  <c:v>0.01</c:v>
                </c:pt>
                <c:pt idx="1">
                  <c:v>0.12995000000000001</c:v>
                </c:pt>
                <c:pt idx="2">
                  <c:v>0.24990000000000001</c:v>
                </c:pt>
                <c:pt idx="3">
                  <c:v>0.36985000000000001</c:v>
                </c:pt>
                <c:pt idx="4">
                  <c:v>0.48980000000000001</c:v>
                </c:pt>
                <c:pt idx="5">
                  <c:v>0.60975000000000001</c:v>
                </c:pt>
                <c:pt idx="6">
                  <c:v>0.72970000000000002</c:v>
                </c:pt>
                <c:pt idx="7">
                  <c:v>0.84965000000000002</c:v>
                </c:pt>
                <c:pt idx="8">
                  <c:v>0.96960000000000002</c:v>
                </c:pt>
                <c:pt idx="9">
                  <c:v>1.08955</c:v>
                </c:pt>
                <c:pt idx="10">
                  <c:v>1.2095</c:v>
                </c:pt>
                <c:pt idx="11">
                  <c:v>1.32945</c:v>
                </c:pt>
                <c:pt idx="12">
                  <c:v>1.4494</c:v>
                </c:pt>
                <c:pt idx="13">
                  <c:v>1.56935</c:v>
                </c:pt>
                <c:pt idx="14">
                  <c:v>1.6893</c:v>
                </c:pt>
                <c:pt idx="15">
                  <c:v>1.80925</c:v>
                </c:pt>
                <c:pt idx="16">
                  <c:v>1.9292</c:v>
                </c:pt>
                <c:pt idx="17">
                  <c:v>2.04915</c:v>
                </c:pt>
                <c:pt idx="18">
                  <c:v>2.1690999999999998</c:v>
                </c:pt>
                <c:pt idx="19">
                  <c:v>2.28905</c:v>
                </c:pt>
                <c:pt idx="20">
                  <c:v>2.4089999999999998</c:v>
                </c:pt>
                <c:pt idx="21">
                  <c:v>2.52895</c:v>
                </c:pt>
                <c:pt idx="22">
                  <c:v>2.6488999999999998</c:v>
                </c:pt>
                <c:pt idx="23">
                  <c:v>2.76885</c:v>
                </c:pt>
                <c:pt idx="24">
                  <c:v>2.8887999999999998</c:v>
                </c:pt>
                <c:pt idx="25">
                  <c:v>3.00875</c:v>
                </c:pt>
                <c:pt idx="26">
                  <c:v>3.1286999999999998</c:v>
                </c:pt>
                <c:pt idx="27">
                  <c:v>3.24865</c:v>
                </c:pt>
                <c:pt idx="28">
                  <c:v>3.3685999999999998</c:v>
                </c:pt>
                <c:pt idx="29">
                  <c:v>3.48855</c:v>
                </c:pt>
                <c:pt idx="30">
                  <c:v>3.6084999999999998</c:v>
                </c:pt>
                <c:pt idx="31">
                  <c:v>3.72845</c:v>
                </c:pt>
                <c:pt idx="32">
                  <c:v>3.8483999999999998</c:v>
                </c:pt>
                <c:pt idx="33">
                  <c:v>3.96835</c:v>
                </c:pt>
                <c:pt idx="34">
                  <c:v>4.0883000000000003</c:v>
                </c:pt>
                <c:pt idx="35">
                  <c:v>4.2082499999999996</c:v>
                </c:pt>
                <c:pt idx="36">
                  <c:v>4.3281999999999998</c:v>
                </c:pt>
                <c:pt idx="37">
                  <c:v>4.44815</c:v>
                </c:pt>
                <c:pt idx="38">
                  <c:v>4.5681000000000003</c:v>
                </c:pt>
                <c:pt idx="39">
                  <c:v>4.6880499999999996</c:v>
                </c:pt>
                <c:pt idx="40">
                  <c:v>4.8079999999999998</c:v>
                </c:pt>
                <c:pt idx="41">
                  <c:v>4.9279500000000001</c:v>
                </c:pt>
                <c:pt idx="42">
                  <c:v>5.0479000000000003</c:v>
                </c:pt>
                <c:pt idx="43">
                  <c:v>5.1678499999999996</c:v>
                </c:pt>
                <c:pt idx="44">
                  <c:v>5.2877999999999998</c:v>
                </c:pt>
                <c:pt idx="45">
                  <c:v>5.4077500000000001</c:v>
                </c:pt>
                <c:pt idx="46">
                  <c:v>5.5277000000000003</c:v>
                </c:pt>
                <c:pt idx="47">
                  <c:v>5.6476499999999996</c:v>
                </c:pt>
                <c:pt idx="48">
                  <c:v>5.7675999999999998</c:v>
                </c:pt>
                <c:pt idx="49">
                  <c:v>5.8875500000000001</c:v>
                </c:pt>
                <c:pt idx="50">
                  <c:v>6.0075000000000003</c:v>
                </c:pt>
                <c:pt idx="51">
                  <c:v>6.1274499999999996</c:v>
                </c:pt>
                <c:pt idx="52">
                  <c:v>6.2473999999999998</c:v>
                </c:pt>
                <c:pt idx="53">
                  <c:v>6.3673500000000001</c:v>
                </c:pt>
                <c:pt idx="54">
                  <c:v>6.4873000000000003</c:v>
                </c:pt>
                <c:pt idx="55">
                  <c:v>6.6072499999999996</c:v>
                </c:pt>
                <c:pt idx="56">
                  <c:v>6.7271999999999998</c:v>
                </c:pt>
                <c:pt idx="57">
                  <c:v>6.8471500000000001</c:v>
                </c:pt>
                <c:pt idx="58">
                  <c:v>6.9671000000000003</c:v>
                </c:pt>
                <c:pt idx="59">
                  <c:v>7.0870499999999996</c:v>
                </c:pt>
                <c:pt idx="60">
                  <c:v>7.2069999999999999</c:v>
                </c:pt>
                <c:pt idx="61">
                  <c:v>7.3269500000000001</c:v>
                </c:pt>
                <c:pt idx="62">
                  <c:v>7.4469000000000003</c:v>
                </c:pt>
                <c:pt idx="63">
                  <c:v>7.5668499999999996</c:v>
                </c:pt>
                <c:pt idx="64">
                  <c:v>7.6867999999999999</c:v>
                </c:pt>
                <c:pt idx="65">
                  <c:v>7.8067500000000001</c:v>
                </c:pt>
                <c:pt idx="66">
                  <c:v>7.9267000000000003</c:v>
                </c:pt>
                <c:pt idx="67">
                  <c:v>8.0466499999999996</c:v>
                </c:pt>
                <c:pt idx="68">
                  <c:v>8.1666000000000007</c:v>
                </c:pt>
                <c:pt idx="69">
                  <c:v>8.2865500000000001</c:v>
                </c:pt>
                <c:pt idx="70">
                  <c:v>8.4064999999999994</c:v>
                </c:pt>
                <c:pt idx="71">
                  <c:v>8.5264500000000005</c:v>
                </c:pt>
                <c:pt idx="72">
                  <c:v>8.6463999999999999</c:v>
                </c:pt>
                <c:pt idx="73">
                  <c:v>8.7663499999999992</c:v>
                </c:pt>
                <c:pt idx="74">
                  <c:v>8.8863000000000003</c:v>
                </c:pt>
                <c:pt idx="75">
                  <c:v>9.0062499999999996</c:v>
                </c:pt>
                <c:pt idx="76">
                  <c:v>9.1262000000000008</c:v>
                </c:pt>
                <c:pt idx="77">
                  <c:v>9.2461500000000001</c:v>
                </c:pt>
                <c:pt idx="78">
                  <c:v>9.3660999999999994</c:v>
                </c:pt>
                <c:pt idx="79">
                  <c:v>9.4860500000000005</c:v>
                </c:pt>
                <c:pt idx="80">
                  <c:v>9.6059999999999999</c:v>
                </c:pt>
                <c:pt idx="81">
                  <c:v>9.7259499999999992</c:v>
                </c:pt>
                <c:pt idx="82">
                  <c:v>9.8459000000000003</c:v>
                </c:pt>
                <c:pt idx="83">
                  <c:v>9.9658499999999997</c:v>
                </c:pt>
                <c:pt idx="84">
                  <c:v>10.085800000000001</c:v>
                </c:pt>
                <c:pt idx="85">
                  <c:v>10.20575</c:v>
                </c:pt>
                <c:pt idx="86">
                  <c:v>10.325699999999999</c:v>
                </c:pt>
                <c:pt idx="87">
                  <c:v>10.445650000000001</c:v>
                </c:pt>
                <c:pt idx="88">
                  <c:v>10.5656</c:v>
                </c:pt>
                <c:pt idx="89">
                  <c:v>10.685549999999999</c:v>
                </c:pt>
                <c:pt idx="90">
                  <c:v>10.8055</c:v>
                </c:pt>
                <c:pt idx="91">
                  <c:v>10.92545</c:v>
                </c:pt>
                <c:pt idx="92">
                  <c:v>11.045400000000001</c:v>
                </c:pt>
                <c:pt idx="93">
                  <c:v>11.16535</c:v>
                </c:pt>
                <c:pt idx="94">
                  <c:v>11.285299999999999</c:v>
                </c:pt>
                <c:pt idx="95">
                  <c:v>11.405250000000001</c:v>
                </c:pt>
                <c:pt idx="96">
                  <c:v>11.5252</c:v>
                </c:pt>
                <c:pt idx="97">
                  <c:v>11.645149999999999</c:v>
                </c:pt>
                <c:pt idx="98">
                  <c:v>11.7651</c:v>
                </c:pt>
                <c:pt idx="99">
                  <c:v>11.88505</c:v>
                </c:pt>
                <c:pt idx="100">
                  <c:v>12.005000000000001</c:v>
                </c:pt>
                <c:pt idx="101">
                  <c:v>12.12495</c:v>
                </c:pt>
                <c:pt idx="102">
                  <c:v>12.244899999999999</c:v>
                </c:pt>
                <c:pt idx="103">
                  <c:v>12.364850000000001</c:v>
                </c:pt>
                <c:pt idx="104">
                  <c:v>12.4848</c:v>
                </c:pt>
                <c:pt idx="105">
                  <c:v>12.604749999999999</c:v>
                </c:pt>
                <c:pt idx="106">
                  <c:v>12.7247</c:v>
                </c:pt>
                <c:pt idx="107">
                  <c:v>12.84465</c:v>
                </c:pt>
                <c:pt idx="108">
                  <c:v>12.964600000000001</c:v>
                </c:pt>
                <c:pt idx="109">
                  <c:v>13.08455</c:v>
                </c:pt>
                <c:pt idx="110">
                  <c:v>13.204499999999999</c:v>
                </c:pt>
                <c:pt idx="111">
                  <c:v>13.324450000000001</c:v>
                </c:pt>
                <c:pt idx="112">
                  <c:v>13.4444</c:v>
                </c:pt>
                <c:pt idx="113">
                  <c:v>13.564349999999999</c:v>
                </c:pt>
                <c:pt idx="114">
                  <c:v>13.6843</c:v>
                </c:pt>
                <c:pt idx="115">
                  <c:v>13.80425</c:v>
                </c:pt>
                <c:pt idx="116">
                  <c:v>13.924200000000001</c:v>
                </c:pt>
                <c:pt idx="117">
                  <c:v>14.04415</c:v>
                </c:pt>
                <c:pt idx="118">
                  <c:v>14.164099999999999</c:v>
                </c:pt>
                <c:pt idx="119">
                  <c:v>14.284050000000001</c:v>
                </c:pt>
                <c:pt idx="120">
                  <c:v>14.404</c:v>
                </c:pt>
                <c:pt idx="121">
                  <c:v>14.523949999999999</c:v>
                </c:pt>
                <c:pt idx="122">
                  <c:v>14.6439</c:v>
                </c:pt>
                <c:pt idx="123">
                  <c:v>14.76385</c:v>
                </c:pt>
                <c:pt idx="124">
                  <c:v>14.883800000000001</c:v>
                </c:pt>
                <c:pt idx="125">
                  <c:v>15.00375</c:v>
                </c:pt>
                <c:pt idx="126">
                  <c:v>15.123699999999999</c:v>
                </c:pt>
                <c:pt idx="127">
                  <c:v>15.243650000000001</c:v>
                </c:pt>
                <c:pt idx="128">
                  <c:v>15.3636</c:v>
                </c:pt>
                <c:pt idx="129">
                  <c:v>15.483549999999999</c:v>
                </c:pt>
                <c:pt idx="130">
                  <c:v>15.6035</c:v>
                </c:pt>
                <c:pt idx="131">
                  <c:v>15.72345</c:v>
                </c:pt>
                <c:pt idx="132">
                  <c:v>15.843400000000001</c:v>
                </c:pt>
                <c:pt idx="133">
                  <c:v>15.96335</c:v>
                </c:pt>
                <c:pt idx="134">
                  <c:v>16.083300000000001</c:v>
                </c:pt>
                <c:pt idx="135">
                  <c:v>16.203250000000001</c:v>
                </c:pt>
                <c:pt idx="136">
                  <c:v>16.3232</c:v>
                </c:pt>
                <c:pt idx="137">
                  <c:v>16.443149999999999</c:v>
                </c:pt>
                <c:pt idx="138">
                  <c:v>16.563099999999999</c:v>
                </c:pt>
                <c:pt idx="139">
                  <c:v>16.683050000000001</c:v>
                </c:pt>
                <c:pt idx="140">
                  <c:v>16.803000000000001</c:v>
                </c:pt>
                <c:pt idx="141">
                  <c:v>16.92295</c:v>
                </c:pt>
                <c:pt idx="142">
                  <c:v>17.042899999999999</c:v>
                </c:pt>
                <c:pt idx="143">
                  <c:v>17.162849999999999</c:v>
                </c:pt>
                <c:pt idx="144">
                  <c:v>17.282800000000002</c:v>
                </c:pt>
                <c:pt idx="145">
                  <c:v>17.402750000000001</c:v>
                </c:pt>
                <c:pt idx="146">
                  <c:v>17.5227</c:v>
                </c:pt>
                <c:pt idx="147">
                  <c:v>17.64265</c:v>
                </c:pt>
                <c:pt idx="148">
                  <c:v>17.762599999999999</c:v>
                </c:pt>
                <c:pt idx="149">
                  <c:v>17.882549999999998</c:v>
                </c:pt>
                <c:pt idx="150">
                  <c:v>18.002500000000001</c:v>
                </c:pt>
                <c:pt idx="151">
                  <c:v>18.122450000000001</c:v>
                </c:pt>
                <c:pt idx="152">
                  <c:v>18.2424</c:v>
                </c:pt>
                <c:pt idx="153">
                  <c:v>18.362349999999999</c:v>
                </c:pt>
                <c:pt idx="154">
                  <c:v>18.482299999999999</c:v>
                </c:pt>
                <c:pt idx="155">
                  <c:v>18.602250000000002</c:v>
                </c:pt>
                <c:pt idx="156">
                  <c:v>18.722200000000001</c:v>
                </c:pt>
                <c:pt idx="157">
                  <c:v>18.84215</c:v>
                </c:pt>
                <c:pt idx="158">
                  <c:v>18.9621</c:v>
                </c:pt>
                <c:pt idx="159">
                  <c:v>19.082049999999999</c:v>
                </c:pt>
                <c:pt idx="160">
                  <c:v>19.202000000000002</c:v>
                </c:pt>
                <c:pt idx="161">
                  <c:v>19.321950000000001</c:v>
                </c:pt>
                <c:pt idx="162">
                  <c:v>19.4419</c:v>
                </c:pt>
                <c:pt idx="163">
                  <c:v>19.56185</c:v>
                </c:pt>
                <c:pt idx="164">
                  <c:v>19.681799999999999</c:v>
                </c:pt>
                <c:pt idx="165">
                  <c:v>19.801749999999998</c:v>
                </c:pt>
                <c:pt idx="166">
                  <c:v>19.921700000000001</c:v>
                </c:pt>
                <c:pt idx="167">
                  <c:v>20.041650000000001</c:v>
                </c:pt>
                <c:pt idx="168">
                  <c:v>20.1616</c:v>
                </c:pt>
                <c:pt idx="169">
                  <c:v>20.281549999999999</c:v>
                </c:pt>
                <c:pt idx="170">
                  <c:v>20.401499999999999</c:v>
                </c:pt>
                <c:pt idx="171">
                  <c:v>20.521450000000002</c:v>
                </c:pt>
                <c:pt idx="172">
                  <c:v>20.641400000000001</c:v>
                </c:pt>
                <c:pt idx="173">
                  <c:v>20.76135</c:v>
                </c:pt>
                <c:pt idx="174">
                  <c:v>20.8813</c:v>
                </c:pt>
                <c:pt idx="175">
                  <c:v>21.001249999999999</c:v>
                </c:pt>
                <c:pt idx="176">
                  <c:v>21.121200000000002</c:v>
                </c:pt>
                <c:pt idx="177">
                  <c:v>21.241150000000001</c:v>
                </c:pt>
                <c:pt idx="178">
                  <c:v>21.3611</c:v>
                </c:pt>
                <c:pt idx="179">
                  <c:v>21.48105</c:v>
                </c:pt>
                <c:pt idx="180">
                  <c:v>21.600999999999999</c:v>
                </c:pt>
                <c:pt idx="181">
                  <c:v>21.720949999999998</c:v>
                </c:pt>
                <c:pt idx="182">
                  <c:v>21.840900000000001</c:v>
                </c:pt>
                <c:pt idx="183">
                  <c:v>21.960850000000001</c:v>
                </c:pt>
                <c:pt idx="184">
                  <c:v>22.0808</c:v>
                </c:pt>
                <c:pt idx="185">
                  <c:v>22.200749999999999</c:v>
                </c:pt>
                <c:pt idx="186">
                  <c:v>22.320699999999999</c:v>
                </c:pt>
                <c:pt idx="187">
                  <c:v>22.440650000000002</c:v>
                </c:pt>
                <c:pt idx="188">
                  <c:v>22.560600000000001</c:v>
                </c:pt>
                <c:pt idx="189">
                  <c:v>22.68055</c:v>
                </c:pt>
                <c:pt idx="190">
                  <c:v>22.8005</c:v>
                </c:pt>
                <c:pt idx="191">
                  <c:v>22.920449999999999</c:v>
                </c:pt>
                <c:pt idx="192">
                  <c:v>23.040400000000002</c:v>
                </c:pt>
                <c:pt idx="193">
                  <c:v>23.160350000000001</c:v>
                </c:pt>
                <c:pt idx="194">
                  <c:v>23.2803</c:v>
                </c:pt>
                <c:pt idx="195">
                  <c:v>23.40025</c:v>
                </c:pt>
                <c:pt idx="196">
                  <c:v>23.520199999999999</c:v>
                </c:pt>
                <c:pt idx="197">
                  <c:v>23.640149999999998</c:v>
                </c:pt>
                <c:pt idx="198">
                  <c:v>23.760100000000001</c:v>
                </c:pt>
                <c:pt idx="199">
                  <c:v>23.880050000000001</c:v>
                </c:pt>
                <c:pt idx="200">
                  <c:v>24</c:v>
                </c:pt>
              </c:numCache>
            </c:numRef>
          </c:xVal>
          <c:yVal>
            <c:numRef>
              <c:f>TunCL!$G$4:$G$204</c:f>
              <c:numCache>
                <c:formatCode>General</c:formatCode>
                <c:ptCount val="201"/>
                <c:pt idx="0">
                  <c:v>-6.2346716000000004</c:v>
                </c:pt>
                <c:pt idx="1">
                  <c:v>-6.2330756000000003</c:v>
                </c:pt>
                <c:pt idx="2">
                  <c:v>-6.2361975000000003</c:v>
                </c:pt>
                <c:pt idx="3">
                  <c:v>-6.2366219000000003</c:v>
                </c:pt>
                <c:pt idx="4">
                  <c:v>-6.238143</c:v>
                </c:pt>
                <c:pt idx="5">
                  <c:v>-6.2414364999999998</c:v>
                </c:pt>
                <c:pt idx="6">
                  <c:v>-6.2566442000000002</c:v>
                </c:pt>
                <c:pt idx="7">
                  <c:v>-6.2772598000000004</c:v>
                </c:pt>
                <c:pt idx="8">
                  <c:v>-6.2983340999999999</c:v>
                </c:pt>
                <c:pt idx="9">
                  <c:v>-6.3052897000000003</c:v>
                </c:pt>
                <c:pt idx="10">
                  <c:v>-6.3248991999999999</c:v>
                </c:pt>
                <c:pt idx="11">
                  <c:v>-6.3386950000000004</c:v>
                </c:pt>
                <c:pt idx="12">
                  <c:v>-6.3566656000000004</c:v>
                </c:pt>
                <c:pt idx="13">
                  <c:v>-6.3612700000000002</c:v>
                </c:pt>
                <c:pt idx="14">
                  <c:v>-6.3826447000000002</c:v>
                </c:pt>
                <c:pt idx="15">
                  <c:v>-6.3864387999999996</c:v>
                </c:pt>
                <c:pt idx="16">
                  <c:v>-6.3701014999999996</c:v>
                </c:pt>
                <c:pt idx="17">
                  <c:v>-6.3460875000000003</c:v>
                </c:pt>
                <c:pt idx="18">
                  <c:v>-6.3486422999999998</c:v>
                </c:pt>
                <c:pt idx="19">
                  <c:v>-6.3602448000000003</c:v>
                </c:pt>
                <c:pt idx="20">
                  <c:v>-6.3730440000000002</c:v>
                </c:pt>
                <c:pt idx="21">
                  <c:v>-6.4260826</c:v>
                </c:pt>
                <c:pt idx="22">
                  <c:v>-6.4750109</c:v>
                </c:pt>
                <c:pt idx="23">
                  <c:v>-6.5143557000000003</c:v>
                </c:pt>
                <c:pt idx="24">
                  <c:v>-6.5461067999999996</c:v>
                </c:pt>
                <c:pt idx="25">
                  <c:v>-6.5904125999999996</c:v>
                </c:pt>
                <c:pt idx="26">
                  <c:v>-6.6151914999999999</c:v>
                </c:pt>
                <c:pt idx="27">
                  <c:v>-6.6530766000000003</c:v>
                </c:pt>
                <c:pt idx="28">
                  <c:v>-6.7052044999999998</c:v>
                </c:pt>
                <c:pt idx="29">
                  <c:v>-6.7345113999999997</c:v>
                </c:pt>
                <c:pt idx="30">
                  <c:v>-6.7570815</c:v>
                </c:pt>
                <c:pt idx="31">
                  <c:v>-6.7959657</c:v>
                </c:pt>
                <c:pt idx="32">
                  <c:v>-6.8323115999999997</c:v>
                </c:pt>
                <c:pt idx="33">
                  <c:v>-6.8502235000000002</c:v>
                </c:pt>
                <c:pt idx="34">
                  <c:v>-6.8833814000000002</c:v>
                </c:pt>
                <c:pt idx="35">
                  <c:v>-6.9131397999999997</c:v>
                </c:pt>
                <c:pt idx="36">
                  <c:v>-6.9251741999999998</c:v>
                </c:pt>
                <c:pt idx="37">
                  <c:v>-6.9253401999999999</c:v>
                </c:pt>
                <c:pt idx="38">
                  <c:v>-6.9217415000000004</c:v>
                </c:pt>
                <c:pt idx="39">
                  <c:v>-6.8916468999999996</c:v>
                </c:pt>
                <c:pt idx="40">
                  <c:v>-6.8506374000000001</c:v>
                </c:pt>
                <c:pt idx="41">
                  <c:v>-6.8081331</c:v>
                </c:pt>
                <c:pt idx="42">
                  <c:v>-6.7593316999999997</c:v>
                </c:pt>
                <c:pt idx="43">
                  <c:v>-6.6942595999999996</c:v>
                </c:pt>
                <c:pt idx="44">
                  <c:v>-6.6536698000000003</c:v>
                </c:pt>
                <c:pt idx="45">
                  <c:v>-6.6166511000000003</c:v>
                </c:pt>
                <c:pt idx="46">
                  <c:v>-6.5833501999999999</c:v>
                </c:pt>
                <c:pt idx="47">
                  <c:v>-6.5552244000000002</c:v>
                </c:pt>
                <c:pt idx="48">
                  <c:v>-6.5549616999999998</c:v>
                </c:pt>
                <c:pt idx="49">
                  <c:v>-6.5526103999999998</c:v>
                </c:pt>
                <c:pt idx="50">
                  <c:v>-6.5618467000000003</c:v>
                </c:pt>
                <c:pt idx="51">
                  <c:v>-6.5719694999999998</c:v>
                </c:pt>
                <c:pt idx="52">
                  <c:v>-6.5752310999999999</c:v>
                </c:pt>
                <c:pt idx="53">
                  <c:v>-6.5741515000000001</c:v>
                </c:pt>
                <c:pt idx="54">
                  <c:v>-6.5941567000000001</c:v>
                </c:pt>
                <c:pt idx="55">
                  <c:v>-6.6171141000000002</c:v>
                </c:pt>
                <c:pt idx="56">
                  <c:v>-6.6458820999999997</c:v>
                </c:pt>
                <c:pt idx="57">
                  <c:v>-6.7053542000000004</c:v>
                </c:pt>
                <c:pt idx="58">
                  <c:v>-6.7851109999999997</c:v>
                </c:pt>
                <c:pt idx="59">
                  <c:v>-6.8672770999999999</c:v>
                </c:pt>
                <c:pt idx="60">
                  <c:v>-6.9663281000000001</c:v>
                </c:pt>
                <c:pt idx="61">
                  <c:v>-7.0651298000000002</c:v>
                </c:pt>
                <c:pt idx="62">
                  <c:v>-7.1168895000000001</c:v>
                </c:pt>
                <c:pt idx="63">
                  <c:v>-7.1435389999999996</c:v>
                </c:pt>
                <c:pt idx="64">
                  <c:v>-7.1395768999999998</c:v>
                </c:pt>
                <c:pt idx="65">
                  <c:v>-7.1009549999999999</c:v>
                </c:pt>
                <c:pt idx="66">
                  <c:v>-7.0588778999999997</c:v>
                </c:pt>
                <c:pt idx="67">
                  <c:v>-7.0484185000000004</c:v>
                </c:pt>
                <c:pt idx="68">
                  <c:v>-7.0395092999999997</c:v>
                </c:pt>
                <c:pt idx="69">
                  <c:v>-7.0227016999999998</c:v>
                </c:pt>
                <c:pt idx="70">
                  <c:v>-7.0089693000000004</c:v>
                </c:pt>
                <c:pt idx="71">
                  <c:v>-6.9787692999999997</c:v>
                </c:pt>
                <c:pt idx="72">
                  <c:v>-6.9387211999999998</c:v>
                </c:pt>
                <c:pt idx="73">
                  <c:v>-6.9213886000000002</c:v>
                </c:pt>
                <c:pt idx="74">
                  <c:v>-6.9230217999999999</c:v>
                </c:pt>
                <c:pt idx="75">
                  <c:v>-6.925427</c:v>
                </c:pt>
                <c:pt idx="76">
                  <c:v>-6.9716963999999999</c:v>
                </c:pt>
                <c:pt idx="77">
                  <c:v>-7.0406560999999996</c:v>
                </c:pt>
                <c:pt idx="78">
                  <c:v>-7.1129308</c:v>
                </c:pt>
                <c:pt idx="79">
                  <c:v>-7.1996317000000003</c:v>
                </c:pt>
                <c:pt idx="80">
                  <c:v>-7.2972220999999999</c:v>
                </c:pt>
                <c:pt idx="81">
                  <c:v>-7.3978491000000002</c:v>
                </c:pt>
                <c:pt idx="82">
                  <c:v>-7.5016303000000004</c:v>
                </c:pt>
                <c:pt idx="83">
                  <c:v>-7.5895028</c:v>
                </c:pt>
                <c:pt idx="84">
                  <c:v>-7.6700572999999999</c:v>
                </c:pt>
                <c:pt idx="85">
                  <c:v>-7.7733835999999998</c:v>
                </c:pt>
                <c:pt idx="86">
                  <c:v>-7.8666691999999996</c:v>
                </c:pt>
                <c:pt idx="87">
                  <c:v>-7.9417295000000001</c:v>
                </c:pt>
                <c:pt idx="88">
                  <c:v>-8.0498008999999993</c:v>
                </c:pt>
                <c:pt idx="89">
                  <c:v>-8.1695518000000007</c:v>
                </c:pt>
                <c:pt idx="90">
                  <c:v>-8.2665606</c:v>
                </c:pt>
                <c:pt idx="91">
                  <c:v>-8.3703050999999995</c:v>
                </c:pt>
                <c:pt idx="92">
                  <c:v>-8.4687003999999995</c:v>
                </c:pt>
                <c:pt idx="93">
                  <c:v>-8.5087519</c:v>
                </c:pt>
                <c:pt idx="94">
                  <c:v>-8.5422525</c:v>
                </c:pt>
                <c:pt idx="95">
                  <c:v>-8.5793771999999997</c:v>
                </c:pt>
                <c:pt idx="96">
                  <c:v>-8.5616131000000006</c:v>
                </c:pt>
                <c:pt idx="97">
                  <c:v>-8.5448655999999996</c:v>
                </c:pt>
                <c:pt idx="98">
                  <c:v>-8.5427589000000008</c:v>
                </c:pt>
                <c:pt idx="99">
                  <c:v>-8.5071802000000005</c:v>
                </c:pt>
                <c:pt idx="100">
                  <c:v>-8.4498090999999995</c:v>
                </c:pt>
                <c:pt idx="101">
                  <c:v>-8.4261751</c:v>
                </c:pt>
                <c:pt idx="102">
                  <c:v>-8.4012803999999992</c:v>
                </c:pt>
                <c:pt idx="103">
                  <c:v>-8.3901547999999995</c:v>
                </c:pt>
                <c:pt idx="104">
                  <c:v>-8.3987780000000001</c:v>
                </c:pt>
                <c:pt idx="105">
                  <c:v>-8.4168797000000009</c:v>
                </c:pt>
                <c:pt idx="106">
                  <c:v>-8.4306029999999996</c:v>
                </c:pt>
                <c:pt idx="107">
                  <c:v>-8.4690819000000008</c:v>
                </c:pt>
                <c:pt idx="108">
                  <c:v>-8.5108212999999999</c:v>
                </c:pt>
                <c:pt idx="109">
                  <c:v>-8.5540581000000007</c:v>
                </c:pt>
                <c:pt idx="110">
                  <c:v>-8.6193027000000004</c:v>
                </c:pt>
                <c:pt idx="111">
                  <c:v>-8.6763515000000009</c:v>
                </c:pt>
                <c:pt idx="112">
                  <c:v>-8.7060022000000004</c:v>
                </c:pt>
                <c:pt idx="113">
                  <c:v>-8.7292509000000003</c:v>
                </c:pt>
                <c:pt idx="114">
                  <c:v>-8.7524929</c:v>
                </c:pt>
                <c:pt idx="115">
                  <c:v>-8.7438354</c:v>
                </c:pt>
                <c:pt idx="116">
                  <c:v>-8.7362021999999993</c:v>
                </c:pt>
                <c:pt idx="117">
                  <c:v>-8.7144145999999996</c:v>
                </c:pt>
                <c:pt idx="118">
                  <c:v>-8.6676082999999995</c:v>
                </c:pt>
                <c:pt idx="119">
                  <c:v>-8.6072521000000002</c:v>
                </c:pt>
                <c:pt idx="120">
                  <c:v>-8.5428695999999995</c:v>
                </c:pt>
                <c:pt idx="121">
                  <c:v>-8.4685907</c:v>
                </c:pt>
                <c:pt idx="122">
                  <c:v>-8.4057703000000004</c:v>
                </c:pt>
                <c:pt idx="123">
                  <c:v>-8.3504275999999997</c:v>
                </c:pt>
                <c:pt idx="124">
                  <c:v>-8.2991056000000007</c:v>
                </c:pt>
                <c:pt idx="125">
                  <c:v>-8.2791394999999994</c:v>
                </c:pt>
                <c:pt idx="126">
                  <c:v>-8.2678623000000009</c:v>
                </c:pt>
                <c:pt idx="127">
                  <c:v>-8.2589168999999991</c:v>
                </c:pt>
                <c:pt idx="128">
                  <c:v>-8.2662382000000001</c:v>
                </c:pt>
                <c:pt idx="129">
                  <c:v>-8.2883186000000002</c:v>
                </c:pt>
                <c:pt idx="130">
                  <c:v>-8.3064394000000004</c:v>
                </c:pt>
                <c:pt idx="131">
                  <c:v>-8.3425569999999993</c:v>
                </c:pt>
                <c:pt idx="132">
                  <c:v>-8.4057569999999995</c:v>
                </c:pt>
                <c:pt idx="133">
                  <c:v>-8.4762477999999994</c:v>
                </c:pt>
                <c:pt idx="134">
                  <c:v>-8.5509920000000008</c:v>
                </c:pt>
                <c:pt idx="135">
                  <c:v>-8.6173324999999998</c:v>
                </c:pt>
                <c:pt idx="136">
                  <c:v>-8.6901016000000002</c:v>
                </c:pt>
                <c:pt idx="137">
                  <c:v>-8.7648916000000003</c:v>
                </c:pt>
                <c:pt idx="138">
                  <c:v>-8.8465986000000001</c:v>
                </c:pt>
                <c:pt idx="139">
                  <c:v>-8.9096288999999995</c:v>
                </c:pt>
                <c:pt idx="140">
                  <c:v>-8.9712523999999991</c:v>
                </c:pt>
                <c:pt idx="141">
                  <c:v>-9.0200844</c:v>
                </c:pt>
                <c:pt idx="142">
                  <c:v>-9.0322589999999998</c:v>
                </c:pt>
                <c:pt idx="143">
                  <c:v>-9.0441836999999996</c:v>
                </c:pt>
                <c:pt idx="144">
                  <c:v>-9.0568352000000001</c:v>
                </c:pt>
                <c:pt idx="145">
                  <c:v>-9.0896930999999999</c:v>
                </c:pt>
                <c:pt idx="146">
                  <c:v>-9.1175450999999992</c:v>
                </c:pt>
                <c:pt idx="147">
                  <c:v>-9.1617575000000002</c:v>
                </c:pt>
                <c:pt idx="148">
                  <c:v>-9.1873932000000007</c:v>
                </c:pt>
                <c:pt idx="149">
                  <c:v>-9.2319803</c:v>
                </c:pt>
                <c:pt idx="150">
                  <c:v>-9.2648524999999999</c:v>
                </c:pt>
                <c:pt idx="151">
                  <c:v>-9.2970848000000004</c:v>
                </c:pt>
                <c:pt idx="152">
                  <c:v>-9.3179312000000003</c:v>
                </c:pt>
                <c:pt idx="153">
                  <c:v>-9.3515815999999994</c:v>
                </c:pt>
                <c:pt idx="154">
                  <c:v>-9.3790616999999994</c:v>
                </c:pt>
                <c:pt idx="155">
                  <c:v>-9.4120798000000008</c:v>
                </c:pt>
                <c:pt idx="156">
                  <c:v>-9.4480638999999993</c:v>
                </c:pt>
                <c:pt idx="157">
                  <c:v>-9.4778690000000001</c:v>
                </c:pt>
                <c:pt idx="158">
                  <c:v>-9.4875401999999998</c:v>
                </c:pt>
                <c:pt idx="159">
                  <c:v>-9.4889010999999996</c:v>
                </c:pt>
                <c:pt idx="160">
                  <c:v>-9.4873446999999995</c:v>
                </c:pt>
                <c:pt idx="161">
                  <c:v>-9.4690951999999999</c:v>
                </c:pt>
                <c:pt idx="162">
                  <c:v>-9.4601535999999999</c:v>
                </c:pt>
                <c:pt idx="163">
                  <c:v>-9.4669618999999994</c:v>
                </c:pt>
                <c:pt idx="164">
                  <c:v>-9.4619894000000002</c:v>
                </c:pt>
                <c:pt idx="165">
                  <c:v>-9.4804391999999993</c:v>
                </c:pt>
                <c:pt idx="166">
                  <c:v>-9.5185555999999991</c:v>
                </c:pt>
                <c:pt idx="167">
                  <c:v>-9.5528382999999994</c:v>
                </c:pt>
                <c:pt idx="168">
                  <c:v>-9.5932034999999996</c:v>
                </c:pt>
                <c:pt idx="169">
                  <c:v>-9.6597165999999994</c:v>
                </c:pt>
                <c:pt idx="170">
                  <c:v>-9.6936569000000006</c:v>
                </c:pt>
                <c:pt idx="171">
                  <c:v>-9.7204285000000006</c:v>
                </c:pt>
                <c:pt idx="172">
                  <c:v>-9.7999887000000001</c:v>
                </c:pt>
                <c:pt idx="173">
                  <c:v>-9.8833008000000007</c:v>
                </c:pt>
                <c:pt idx="174">
                  <c:v>-9.9451599000000002</c:v>
                </c:pt>
                <c:pt idx="175">
                  <c:v>-10.001993000000001</c:v>
                </c:pt>
                <c:pt idx="176">
                  <c:v>-10.063973000000001</c:v>
                </c:pt>
                <c:pt idx="177">
                  <c:v>-10.096251000000001</c:v>
                </c:pt>
                <c:pt idx="178">
                  <c:v>-10.137219999999999</c:v>
                </c:pt>
                <c:pt idx="179">
                  <c:v>-10.217105</c:v>
                </c:pt>
                <c:pt idx="180">
                  <c:v>-10.296646000000001</c:v>
                </c:pt>
                <c:pt idx="181">
                  <c:v>-10.325964000000001</c:v>
                </c:pt>
                <c:pt idx="182">
                  <c:v>-10.339186</c:v>
                </c:pt>
                <c:pt idx="183">
                  <c:v>-10.334564</c:v>
                </c:pt>
                <c:pt idx="184">
                  <c:v>-10.311313999999999</c:v>
                </c:pt>
                <c:pt idx="185">
                  <c:v>-10.275186</c:v>
                </c:pt>
                <c:pt idx="186">
                  <c:v>-10.268228000000001</c:v>
                </c:pt>
                <c:pt idx="187">
                  <c:v>-10.244058000000001</c:v>
                </c:pt>
                <c:pt idx="188">
                  <c:v>-10.229578999999999</c:v>
                </c:pt>
                <c:pt idx="189">
                  <c:v>-10.209071</c:v>
                </c:pt>
                <c:pt idx="190">
                  <c:v>-10.194398</c:v>
                </c:pt>
                <c:pt idx="191">
                  <c:v>-10.191439000000001</c:v>
                </c:pt>
                <c:pt idx="192">
                  <c:v>-10.201942000000001</c:v>
                </c:pt>
                <c:pt idx="193">
                  <c:v>-10.175109000000001</c:v>
                </c:pt>
                <c:pt idx="194">
                  <c:v>-10.146824000000001</c:v>
                </c:pt>
                <c:pt idx="195">
                  <c:v>-10.168576</c:v>
                </c:pt>
                <c:pt idx="196">
                  <c:v>-10.191960999999999</c:v>
                </c:pt>
                <c:pt idx="197">
                  <c:v>-10.217601999999999</c:v>
                </c:pt>
                <c:pt idx="198">
                  <c:v>-10.373988000000001</c:v>
                </c:pt>
                <c:pt idx="199">
                  <c:v>-10.525525</c:v>
                </c:pt>
                <c:pt idx="200">
                  <c:v>-10.636595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6-408D-92C3-7BE436B6C09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TunCL!$N$4:$N$204</c:f>
              <c:numCache>
                <c:formatCode>General</c:formatCode>
                <c:ptCount val="201"/>
                <c:pt idx="0">
                  <c:v>0.01</c:v>
                </c:pt>
                <c:pt idx="1">
                  <c:v>0.12995000000000001</c:v>
                </c:pt>
                <c:pt idx="2">
                  <c:v>0.24990000000000001</c:v>
                </c:pt>
                <c:pt idx="3">
                  <c:v>0.36985000000000001</c:v>
                </c:pt>
                <c:pt idx="4">
                  <c:v>0.48980000000000001</c:v>
                </c:pt>
                <c:pt idx="5">
                  <c:v>0.60975000000000001</c:v>
                </c:pt>
                <c:pt idx="6">
                  <c:v>0.72970000000000002</c:v>
                </c:pt>
                <c:pt idx="7">
                  <c:v>0.84965000000000002</c:v>
                </c:pt>
                <c:pt idx="8">
                  <c:v>0.96960000000000002</c:v>
                </c:pt>
                <c:pt idx="9">
                  <c:v>1.08955</c:v>
                </c:pt>
                <c:pt idx="10">
                  <c:v>1.2095</c:v>
                </c:pt>
                <c:pt idx="11">
                  <c:v>1.32945</c:v>
                </c:pt>
                <c:pt idx="12">
                  <c:v>1.4494</c:v>
                </c:pt>
                <c:pt idx="13">
                  <c:v>1.56935</c:v>
                </c:pt>
                <c:pt idx="14">
                  <c:v>1.6893</c:v>
                </c:pt>
                <c:pt idx="15">
                  <c:v>1.80925</c:v>
                </c:pt>
                <c:pt idx="16">
                  <c:v>1.9292</c:v>
                </c:pt>
                <c:pt idx="17">
                  <c:v>2.04915</c:v>
                </c:pt>
                <c:pt idx="18">
                  <c:v>2.1690999999999998</c:v>
                </c:pt>
                <c:pt idx="19">
                  <c:v>2.28905</c:v>
                </c:pt>
                <c:pt idx="20">
                  <c:v>2.4089999999999998</c:v>
                </c:pt>
                <c:pt idx="21">
                  <c:v>2.52895</c:v>
                </c:pt>
                <c:pt idx="22">
                  <c:v>2.6488999999999998</c:v>
                </c:pt>
                <c:pt idx="23">
                  <c:v>2.76885</c:v>
                </c:pt>
                <c:pt idx="24">
                  <c:v>2.8887999999999998</c:v>
                </c:pt>
                <c:pt idx="25">
                  <c:v>3.00875</c:v>
                </c:pt>
                <c:pt idx="26">
                  <c:v>3.1286999999999998</c:v>
                </c:pt>
                <c:pt idx="27">
                  <c:v>3.24865</c:v>
                </c:pt>
                <c:pt idx="28">
                  <c:v>3.3685999999999998</c:v>
                </c:pt>
                <c:pt idx="29">
                  <c:v>3.48855</c:v>
                </c:pt>
                <c:pt idx="30">
                  <c:v>3.6084999999999998</c:v>
                </c:pt>
                <c:pt idx="31">
                  <c:v>3.72845</c:v>
                </c:pt>
                <c:pt idx="32">
                  <c:v>3.8483999999999998</c:v>
                </c:pt>
                <c:pt idx="33">
                  <c:v>3.96835</c:v>
                </c:pt>
                <c:pt idx="34">
                  <c:v>4.0883000000000003</c:v>
                </c:pt>
                <c:pt idx="35">
                  <c:v>4.2082499999999996</c:v>
                </c:pt>
                <c:pt idx="36">
                  <c:v>4.3281999999999998</c:v>
                </c:pt>
                <c:pt idx="37">
                  <c:v>4.44815</c:v>
                </c:pt>
                <c:pt idx="38">
                  <c:v>4.5681000000000003</c:v>
                </c:pt>
                <c:pt idx="39">
                  <c:v>4.6880499999999996</c:v>
                </c:pt>
                <c:pt idx="40">
                  <c:v>4.8079999999999998</c:v>
                </c:pt>
                <c:pt idx="41">
                  <c:v>4.9279500000000001</c:v>
                </c:pt>
                <c:pt idx="42">
                  <c:v>5.0479000000000003</c:v>
                </c:pt>
                <c:pt idx="43">
                  <c:v>5.1678499999999996</c:v>
                </c:pt>
                <c:pt idx="44">
                  <c:v>5.2877999999999998</c:v>
                </c:pt>
                <c:pt idx="45">
                  <c:v>5.4077500000000001</c:v>
                </c:pt>
                <c:pt idx="46">
                  <c:v>5.5277000000000003</c:v>
                </c:pt>
                <c:pt idx="47">
                  <c:v>5.6476499999999996</c:v>
                </c:pt>
                <c:pt idx="48">
                  <c:v>5.7675999999999998</c:v>
                </c:pt>
                <c:pt idx="49">
                  <c:v>5.8875500000000001</c:v>
                </c:pt>
                <c:pt idx="50">
                  <c:v>6.0075000000000003</c:v>
                </c:pt>
                <c:pt idx="51">
                  <c:v>6.1274499999999996</c:v>
                </c:pt>
                <c:pt idx="52">
                  <c:v>6.2473999999999998</c:v>
                </c:pt>
                <c:pt idx="53">
                  <c:v>6.3673500000000001</c:v>
                </c:pt>
                <c:pt idx="54">
                  <c:v>6.4873000000000003</c:v>
                </c:pt>
                <c:pt idx="55">
                  <c:v>6.6072499999999996</c:v>
                </c:pt>
                <c:pt idx="56">
                  <c:v>6.7271999999999998</c:v>
                </c:pt>
                <c:pt idx="57">
                  <c:v>6.8471500000000001</c:v>
                </c:pt>
                <c:pt idx="58">
                  <c:v>6.9671000000000003</c:v>
                </c:pt>
                <c:pt idx="59">
                  <c:v>7.0870499999999996</c:v>
                </c:pt>
                <c:pt idx="60">
                  <c:v>7.2069999999999999</c:v>
                </c:pt>
                <c:pt idx="61">
                  <c:v>7.3269500000000001</c:v>
                </c:pt>
                <c:pt idx="62">
                  <c:v>7.4469000000000003</c:v>
                </c:pt>
                <c:pt idx="63">
                  <c:v>7.5668499999999996</c:v>
                </c:pt>
                <c:pt idx="64">
                  <c:v>7.6867999999999999</c:v>
                </c:pt>
                <c:pt idx="65">
                  <c:v>7.8067500000000001</c:v>
                </c:pt>
                <c:pt idx="66">
                  <c:v>7.9267000000000003</c:v>
                </c:pt>
                <c:pt idx="67">
                  <c:v>8.0466499999999996</c:v>
                </c:pt>
                <c:pt idx="68">
                  <c:v>8.1666000000000007</c:v>
                </c:pt>
                <c:pt idx="69">
                  <c:v>8.2865500000000001</c:v>
                </c:pt>
                <c:pt idx="70">
                  <c:v>8.4064999999999994</c:v>
                </c:pt>
                <c:pt idx="71">
                  <c:v>8.5264500000000005</c:v>
                </c:pt>
                <c:pt idx="72">
                  <c:v>8.6463999999999999</c:v>
                </c:pt>
                <c:pt idx="73">
                  <c:v>8.7663499999999992</c:v>
                </c:pt>
                <c:pt idx="74">
                  <c:v>8.8863000000000003</c:v>
                </c:pt>
                <c:pt idx="75">
                  <c:v>9.0062499999999996</c:v>
                </c:pt>
                <c:pt idx="76">
                  <c:v>9.1262000000000008</c:v>
                </c:pt>
                <c:pt idx="77">
                  <c:v>9.2461500000000001</c:v>
                </c:pt>
                <c:pt idx="78">
                  <c:v>9.3660999999999994</c:v>
                </c:pt>
                <c:pt idx="79">
                  <c:v>9.4860500000000005</c:v>
                </c:pt>
                <c:pt idx="80">
                  <c:v>9.6059999999999999</c:v>
                </c:pt>
                <c:pt idx="81">
                  <c:v>9.7259499999999992</c:v>
                </c:pt>
                <c:pt idx="82">
                  <c:v>9.8459000000000003</c:v>
                </c:pt>
                <c:pt idx="83">
                  <c:v>9.9658499999999997</c:v>
                </c:pt>
                <c:pt idx="84">
                  <c:v>10.085800000000001</c:v>
                </c:pt>
                <c:pt idx="85">
                  <c:v>10.20575</c:v>
                </c:pt>
                <c:pt idx="86">
                  <c:v>10.325699999999999</c:v>
                </c:pt>
                <c:pt idx="87">
                  <c:v>10.445650000000001</c:v>
                </c:pt>
                <c:pt idx="88">
                  <c:v>10.5656</c:v>
                </c:pt>
                <c:pt idx="89">
                  <c:v>10.685549999999999</c:v>
                </c:pt>
                <c:pt idx="90">
                  <c:v>10.8055</c:v>
                </c:pt>
                <c:pt idx="91">
                  <c:v>10.92545</c:v>
                </c:pt>
                <c:pt idx="92">
                  <c:v>11.045400000000001</c:v>
                </c:pt>
                <c:pt idx="93">
                  <c:v>11.16535</c:v>
                </c:pt>
                <c:pt idx="94">
                  <c:v>11.285299999999999</c:v>
                </c:pt>
                <c:pt idx="95">
                  <c:v>11.405250000000001</c:v>
                </c:pt>
                <c:pt idx="96">
                  <c:v>11.5252</c:v>
                </c:pt>
                <c:pt idx="97">
                  <c:v>11.645149999999999</c:v>
                </c:pt>
                <c:pt idx="98">
                  <c:v>11.7651</c:v>
                </c:pt>
                <c:pt idx="99">
                  <c:v>11.88505</c:v>
                </c:pt>
                <c:pt idx="100">
                  <c:v>12.005000000000001</c:v>
                </c:pt>
                <c:pt idx="101">
                  <c:v>12.12495</c:v>
                </c:pt>
                <c:pt idx="102">
                  <c:v>12.244899999999999</c:v>
                </c:pt>
                <c:pt idx="103">
                  <c:v>12.364850000000001</c:v>
                </c:pt>
                <c:pt idx="104">
                  <c:v>12.4848</c:v>
                </c:pt>
                <c:pt idx="105">
                  <c:v>12.604749999999999</c:v>
                </c:pt>
                <c:pt idx="106">
                  <c:v>12.7247</c:v>
                </c:pt>
                <c:pt idx="107">
                  <c:v>12.84465</c:v>
                </c:pt>
                <c:pt idx="108">
                  <c:v>12.964600000000001</c:v>
                </c:pt>
                <c:pt idx="109">
                  <c:v>13.08455</c:v>
                </c:pt>
                <c:pt idx="110">
                  <c:v>13.204499999999999</c:v>
                </c:pt>
                <c:pt idx="111">
                  <c:v>13.324450000000001</c:v>
                </c:pt>
                <c:pt idx="112">
                  <c:v>13.4444</c:v>
                </c:pt>
                <c:pt idx="113">
                  <c:v>13.564349999999999</c:v>
                </c:pt>
                <c:pt idx="114">
                  <c:v>13.6843</c:v>
                </c:pt>
                <c:pt idx="115">
                  <c:v>13.80425</c:v>
                </c:pt>
                <c:pt idx="116">
                  <c:v>13.924200000000001</c:v>
                </c:pt>
                <c:pt idx="117">
                  <c:v>14.04415</c:v>
                </c:pt>
                <c:pt idx="118">
                  <c:v>14.164099999999999</c:v>
                </c:pt>
                <c:pt idx="119">
                  <c:v>14.284050000000001</c:v>
                </c:pt>
                <c:pt idx="120">
                  <c:v>14.404</c:v>
                </c:pt>
                <c:pt idx="121">
                  <c:v>14.523949999999999</c:v>
                </c:pt>
                <c:pt idx="122">
                  <c:v>14.6439</c:v>
                </c:pt>
                <c:pt idx="123">
                  <c:v>14.76385</c:v>
                </c:pt>
                <c:pt idx="124">
                  <c:v>14.883800000000001</c:v>
                </c:pt>
                <c:pt idx="125">
                  <c:v>15.00375</c:v>
                </c:pt>
                <c:pt idx="126">
                  <c:v>15.123699999999999</c:v>
                </c:pt>
                <c:pt idx="127">
                  <c:v>15.243650000000001</c:v>
                </c:pt>
                <c:pt idx="128">
                  <c:v>15.3636</c:v>
                </c:pt>
                <c:pt idx="129">
                  <c:v>15.483549999999999</c:v>
                </c:pt>
                <c:pt idx="130">
                  <c:v>15.6035</c:v>
                </c:pt>
                <c:pt idx="131">
                  <c:v>15.72345</c:v>
                </c:pt>
                <c:pt idx="132">
                  <c:v>15.843400000000001</c:v>
                </c:pt>
                <c:pt idx="133">
                  <c:v>15.96335</c:v>
                </c:pt>
                <c:pt idx="134">
                  <c:v>16.083300000000001</c:v>
                </c:pt>
                <c:pt idx="135">
                  <c:v>16.203250000000001</c:v>
                </c:pt>
                <c:pt idx="136">
                  <c:v>16.3232</c:v>
                </c:pt>
                <c:pt idx="137">
                  <c:v>16.443149999999999</c:v>
                </c:pt>
                <c:pt idx="138">
                  <c:v>16.563099999999999</c:v>
                </c:pt>
                <c:pt idx="139">
                  <c:v>16.683050000000001</c:v>
                </c:pt>
                <c:pt idx="140">
                  <c:v>16.803000000000001</c:v>
                </c:pt>
                <c:pt idx="141">
                  <c:v>16.92295</c:v>
                </c:pt>
                <c:pt idx="142">
                  <c:v>17.042899999999999</c:v>
                </c:pt>
                <c:pt idx="143">
                  <c:v>17.162849999999999</c:v>
                </c:pt>
                <c:pt idx="144">
                  <c:v>17.282800000000002</c:v>
                </c:pt>
                <c:pt idx="145">
                  <c:v>17.402750000000001</c:v>
                </c:pt>
                <c:pt idx="146">
                  <c:v>17.5227</c:v>
                </c:pt>
                <c:pt idx="147">
                  <c:v>17.64265</c:v>
                </c:pt>
                <c:pt idx="148">
                  <c:v>17.762599999999999</c:v>
                </c:pt>
                <c:pt idx="149">
                  <c:v>17.882549999999998</c:v>
                </c:pt>
                <c:pt idx="150">
                  <c:v>18.002500000000001</c:v>
                </c:pt>
                <c:pt idx="151">
                  <c:v>18.122450000000001</c:v>
                </c:pt>
                <c:pt idx="152">
                  <c:v>18.2424</c:v>
                </c:pt>
                <c:pt idx="153">
                  <c:v>18.362349999999999</c:v>
                </c:pt>
                <c:pt idx="154">
                  <c:v>18.482299999999999</c:v>
                </c:pt>
                <c:pt idx="155">
                  <c:v>18.602250000000002</c:v>
                </c:pt>
                <c:pt idx="156">
                  <c:v>18.722200000000001</c:v>
                </c:pt>
                <c:pt idx="157">
                  <c:v>18.84215</c:v>
                </c:pt>
                <c:pt idx="158">
                  <c:v>18.9621</c:v>
                </c:pt>
                <c:pt idx="159">
                  <c:v>19.082049999999999</c:v>
                </c:pt>
                <c:pt idx="160">
                  <c:v>19.202000000000002</c:v>
                </c:pt>
                <c:pt idx="161">
                  <c:v>19.321950000000001</c:v>
                </c:pt>
                <c:pt idx="162">
                  <c:v>19.4419</c:v>
                </c:pt>
                <c:pt idx="163">
                  <c:v>19.56185</c:v>
                </c:pt>
                <c:pt idx="164">
                  <c:v>19.681799999999999</c:v>
                </c:pt>
                <c:pt idx="165">
                  <c:v>19.801749999999998</c:v>
                </c:pt>
                <c:pt idx="166">
                  <c:v>19.921700000000001</c:v>
                </c:pt>
                <c:pt idx="167">
                  <c:v>20.041650000000001</c:v>
                </c:pt>
                <c:pt idx="168">
                  <c:v>20.1616</c:v>
                </c:pt>
                <c:pt idx="169">
                  <c:v>20.281549999999999</c:v>
                </c:pt>
                <c:pt idx="170">
                  <c:v>20.401499999999999</c:v>
                </c:pt>
                <c:pt idx="171">
                  <c:v>20.521450000000002</c:v>
                </c:pt>
                <c:pt idx="172">
                  <c:v>20.641400000000001</c:v>
                </c:pt>
                <c:pt idx="173">
                  <c:v>20.76135</c:v>
                </c:pt>
                <c:pt idx="174">
                  <c:v>20.8813</c:v>
                </c:pt>
                <c:pt idx="175">
                  <c:v>21.001249999999999</c:v>
                </c:pt>
                <c:pt idx="176">
                  <c:v>21.121200000000002</c:v>
                </c:pt>
                <c:pt idx="177">
                  <c:v>21.241150000000001</c:v>
                </c:pt>
                <c:pt idx="178">
                  <c:v>21.3611</c:v>
                </c:pt>
                <c:pt idx="179">
                  <c:v>21.48105</c:v>
                </c:pt>
                <c:pt idx="180">
                  <c:v>21.600999999999999</c:v>
                </c:pt>
                <c:pt idx="181">
                  <c:v>21.720949999999998</c:v>
                </c:pt>
                <c:pt idx="182">
                  <c:v>21.840900000000001</c:v>
                </c:pt>
                <c:pt idx="183">
                  <c:v>21.960850000000001</c:v>
                </c:pt>
                <c:pt idx="184">
                  <c:v>22.0808</c:v>
                </c:pt>
                <c:pt idx="185">
                  <c:v>22.200749999999999</c:v>
                </c:pt>
                <c:pt idx="186">
                  <c:v>22.320699999999999</c:v>
                </c:pt>
                <c:pt idx="187">
                  <c:v>22.440650000000002</c:v>
                </c:pt>
                <c:pt idx="188">
                  <c:v>22.560600000000001</c:v>
                </c:pt>
                <c:pt idx="189">
                  <c:v>22.68055</c:v>
                </c:pt>
                <c:pt idx="190">
                  <c:v>22.8005</c:v>
                </c:pt>
                <c:pt idx="191">
                  <c:v>22.920449999999999</c:v>
                </c:pt>
                <c:pt idx="192">
                  <c:v>23.040400000000002</c:v>
                </c:pt>
                <c:pt idx="193">
                  <c:v>23.160350000000001</c:v>
                </c:pt>
                <c:pt idx="194">
                  <c:v>23.2803</c:v>
                </c:pt>
                <c:pt idx="195">
                  <c:v>23.40025</c:v>
                </c:pt>
                <c:pt idx="196">
                  <c:v>23.520199999999999</c:v>
                </c:pt>
                <c:pt idx="197">
                  <c:v>23.640149999999998</c:v>
                </c:pt>
                <c:pt idx="198">
                  <c:v>23.760100000000001</c:v>
                </c:pt>
                <c:pt idx="199">
                  <c:v>23.880050000000001</c:v>
                </c:pt>
                <c:pt idx="200">
                  <c:v>24</c:v>
                </c:pt>
              </c:numCache>
            </c:numRef>
          </c:xVal>
          <c:yVal>
            <c:numRef>
              <c:f>TunCL!$O$4:$O$204</c:f>
              <c:numCache>
                <c:formatCode>General</c:formatCode>
                <c:ptCount val="201"/>
                <c:pt idx="0">
                  <c:v>-7.4339709000000003</c:v>
                </c:pt>
                <c:pt idx="1">
                  <c:v>-7.4400268000000001</c:v>
                </c:pt>
                <c:pt idx="2">
                  <c:v>-7.4385270999999999</c:v>
                </c:pt>
                <c:pt idx="3">
                  <c:v>-7.4400959000000002</c:v>
                </c:pt>
                <c:pt idx="4">
                  <c:v>-7.4588776000000001</c:v>
                </c:pt>
                <c:pt idx="5">
                  <c:v>-7.4776524999999996</c:v>
                </c:pt>
                <c:pt idx="6">
                  <c:v>-7.5258927</c:v>
                </c:pt>
                <c:pt idx="7">
                  <c:v>-7.5870476</c:v>
                </c:pt>
                <c:pt idx="8">
                  <c:v>-7.6291932999999998</c:v>
                </c:pt>
                <c:pt idx="9">
                  <c:v>-7.6431613</c:v>
                </c:pt>
                <c:pt idx="10">
                  <c:v>-7.6509508999999998</c:v>
                </c:pt>
                <c:pt idx="11">
                  <c:v>-7.6194896999999999</c:v>
                </c:pt>
                <c:pt idx="12">
                  <c:v>-7.5692843999999999</c:v>
                </c:pt>
                <c:pt idx="13">
                  <c:v>-7.5293307</c:v>
                </c:pt>
                <c:pt idx="14">
                  <c:v>-7.4750937999999998</c:v>
                </c:pt>
                <c:pt idx="15">
                  <c:v>-7.3954314999999999</c:v>
                </c:pt>
                <c:pt idx="16">
                  <c:v>-7.3276614999999996</c:v>
                </c:pt>
                <c:pt idx="17">
                  <c:v>-7.2778181999999996</c:v>
                </c:pt>
                <c:pt idx="18">
                  <c:v>-7.2342938999999999</c:v>
                </c:pt>
                <c:pt idx="19">
                  <c:v>-7.2156563</c:v>
                </c:pt>
                <c:pt idx="20">
                  <c:v>-7.2266002</c:v>
                </c:pt>
                <c:pt idx="21">
                  <c:v>-7.2484431000000002</c:v>
                </c:pt>
                <c:pt idx="22">
                  <c:v>-7.2676395999999999</c:v>
                </c:pt>
                <c:pt idx="23">
                  <c:v>-7.2997179000000001</c:v>
                </c:pt>
                <c:pt idx="24">
                  <c:v>-7.3215026999999999</c:v>
                </c:pt>
                <c:pt idx="25">
                  <c:v>-7.3448992000000004</c:v>
                </c:pt>
                <c:pt idx="26">
                  <c:v>-7.3734492999999999</c:v>
                </c:pt>
                <c:pt idx="27">
                  <c:v>-7.4040017000000002</c:v>
                </c:pt>
                <c:pt idx="28">
                  <c:v>-7.4254160000000002</c:v>
                </c:pt>
                <c:pt idx="29">
                  <c:v>-7.4597945000000001</c:v>
                </c:pt>
                <c:pt idx="30">
                  <c:v>-7.5041351000000001</c:v>
                </c:pt>
                <c:pt idx="31">
                  <c:v>-7.5542306999999997</c:v>
                </c:pt>
                <c:pt idx="32">
                  <c:v>-7.6151061000000002</c:v>
                </c:pt>
                <c:pt idx="33">
                  <c:v>-7.6828060000000002</c:v>
                </c:pt>
                <c:pt idx="34">
                  <c:v>-7.7512907999999996</c:v>
                </c:pt>
                <c:pt idx="35">
                  <c:v>-7.8177532999999997</c:v>
                </c:pt>
                <c:pt idx="36">
                  <c:v>-7.8709550000000004</c:v>
                </c:pt>
                <c:pt idx="37">
                  <c:v>-7.9110474999999996</c:v>
                </c:pt>
                <c:pt idx="38">
                  <c:v>-7.9464407000000001</c:v>
                </c:pt>
                <c:pt idx="39">
                  <c:v>-7.9819101999999997</c:v>
                </c:pt>
                <c:pt idx="40">
                  <c:v>-8.0183163000000004</c:v>
                </c:pt>
                <c:pt idx="41">
                  <c:v>-8.0404757999999994</c:v>
                </c:pt>
                <c:pt idx="42">
                  <c:v>-8.0643597000000007</c:v>
                </c:pt>
                <c:pt idx="43">
                  <c:v>-8.0814208999999995</c:v>
                </c:pt>
                <c:pt idx="44">
                  <c:v>-8.0872355000000002</c:v>
                </c:pt>
                <c:pt idx="45">
                  <c:v>-8.0632172000000004</c:v>
                </c:pt>
                <c:pt idx="46">
                  <c:v>-8.0703621000000005</c:v>
                </c:pt>
                <c:pt idx="47">
                  <c:v>-8.0715990000000009</c:v>
                </c:pt>
                <c:pt idx="48">
                  <c:v>-8.0726528000000002</c:v>
                </c:pt>
                <c:pt idx="49">
                  <c:v>-8.0689773999999996</c:v>
                </c:pt>
                <c:pt idx="50">
                  <c:v>-8.0798807000000004</c:v>
                </c:pt>
                <c:pt idx="51">
                  <c:v>-8.0581578999999994</c:v>
                </c:pt>
                <c:pt idx="52">
                  <c:v>-8.0413245999999994</c:v>
                </c:pt>
                <c:pt idx="53">
                  <c:v>-8.0316048000000002</c:v>
                </c:pt>
                <c:pt idx="54">
                  <c:v>-8.0164165000000001</c:v>
                </c:pt>
                <c:pt idx="55">
                  <c:v>-8.0260735000000007</c:v>
                </c:pt>
                <c:pt idx="56">
                  <c:v>-8.0676764999999993</c:v>
                </c:pt>
                <c:pt idx="57">
                  <c:v>-8.1139565000000005</c:v>
                </c:pt>
                <c:pt idx="58">
                  <c:v>-8.1582889999999999</c:v>
                </c:pt>
                <c:pt idx="59">
                  <c:v>-8.2317677000000007</c:v>
                </c:pt>
                <c:pt idx="60">
                  <c:v>-8.3018055000000004</c:v>
                </c:pt>
                <c:pt idx="61">
                  <c:v>-8.3706837000000007</c:v>
                </c:pt>
                <c:pt idx="62">
                  <c:v>-8.4443091999999993</c:v>
                </c:pt>
                <c:pt idx="63">
                  <c:v>-8.4947195000000004</c:v>
                </c:pt>
                <c:pt idx="64">
                  <c:v>-8.5122432999999997</c:v>
                </c:pt>
                <c:pt idx="65">
                  <c:v>-8.5199307999999991</c:v>
                </c:pt>
                <c:pt idx="66">
                  <c:v>-8.5297841999999999</c:v>
                </c:pt>
                <c:pt idx="67">
                  <c:v>-8.5324030000000004</c:v>
                </c:pt>
                <c:pt idx="68">
                  <c:v>-8.5680981000000003</c:v>
                </c:pt>
                <c:pt idx="69">
                  <c:v>-8.6362362000000008</c:v>
                </c:pt>
                <c:pt idx="70">
                  <c:v>-8.7065619999999999</c:v>
                </c:pt>
                <c:pt idx="71">
                  <c:v>-8.7728824999999997</c:v>
                </c:pt>
                <c:pt idx="72">
                  <c:v>-8.8342781000000006</c:v>
                </c:pt>
                <c:pt idx="73">
                  <c:v>-8.8791875999999998</c:v>
                </c:pt>
                <c:pt idx="74">
                  <c:v>-8.9170818000000001</c:v>
                </c:pt>
                <c:pt idx="75">
                  <c:v>-8.9536771999999996</c:v>
                </c:pt>
                <c:pt idx="76">
                  <c:v>-8.9623194000000002</c:v>
                </c:pt>
                <c:pt idx="77">
                  <c:v>-8.9657288000000008</c:v>
                </c:pt>
                <c:pt idx="78">
                  <c:v>-8.9733114</c:v>
                </c:pt>
                <c:pt idx="79">
                  <c:v>-8.9526052000000007</c:v>
                </c:pt>
                <c:pt idx="80">
                  <c:v>-8.9159535999999999</c:v>
                </c:pt>
                <c:pt idx="81">
                  <c:v>-8.8734549999999999</c:v>
                </c:pt>
                <c:pt idx="82">
                  <c:v>-8.8257942000000007</c:v>
                </c:pt>
                <c:pt idx="83">
                  <c:v>-8.7750778</c:v>
                </c:pt>
                <c:pt idx="84">
                  <c:v>-8.7519331000000005</c:v>
                </c:pt>
                <c:pt idx="85">
                  <c:v>-8.7215977000000002</c:v>
                </c:pt>
                <c:pt idx="86">
                  <c:v>-8.6913605</c:v>
                </c:pt>
                <c:pt idx="87">
                  <c:v>-8.6927222999999998</c:v>
                </c:pt>
                <c:pt idx="88">
                  <c:v>-8.7070360000000004</c:v>
                </c:pt>
                <c:pt idx="89">
                  <c:v>-8.7015799999999999</c:v>
                </c:pt>
                <c:pt idx="90">
                  <c:v>-8.7327317999999998</c:v>
                </c:pt>
                <c:pt idx="91">
                  <c:v>-8.8028183000000002</c:v>
                </c:pt>
                <c:pt idx="92">
                  <c:v>-8.8576745999999993</c:v>
                </c:pt>
                <c:pt idx="93">
                  <c:v>-8.9069099000000005</c:v>
                </c:pt>
                <c:pt idx="94">
                  <c:v>-8.9780855000000006</c:v>
                </c:pt>
                <c:pt idx="95">
                  <c:v>-9.0227050999999996</c:v>
                </c:pt>
                <c:pt idx="96">
                  <c:v>-9.0471219999999999</c:v>
                </c:pt>
                <c:pt idx="97">
                  <c:v>-9.0823640999999995</c:v>
                </c:pt>
                <c:pt idx="98">
                  <c:v>-9.1060820000000007</c:v>
                </c:pt>
                <c:pt idx="99">
                  <c:v>-9.1087036000000001</c:v>
                </c:pt>
                <c:pt idx="100">
                  <c:v>-9.1145630000000004</c:v>
                </c:pt>
                <c:pt idx="101">
                  <c:v>-9.1209811999999992</c:v>
                </c:pt>
                <c:pt idx="102">
                  <c:v>-9.1067715000000007</c:v>
                </c:pt>
                <c:pt idx="103">
                  <c:v>-9.1104164000000001</c:v>
                </c:pt>
                <c:pt idx="104">
                  <c:v>-9.1109810000000007</c:v>
                </c:pt>
                <c:pt idx="105">
                  <c:v>-9.1075067999999995</c:v>
                </c:pt>
                <c:pt idx="106">
                  <c:v>-9.1078396000000001</c:v>
                </c:pt>
                <c:pt idx="107">
                  <c:v>-9.1185054999999995</c:v>
                </c:pt>
                <c:pt idx="108">
                  <c:v>-9.1207160999999992</c:v>
                </c:pt>
                <c:pt idx="109">
                  <c:v>-9.1418199999999992</c:v>
                </c:pt>
                <c:pt idx="110">
                  <c:v>-9.1782389000000002</c:v>
                </c:pt>
                <c:pt idx="111">
                  <c:v>-9.2118225000000002</c:v>
                </c:pt>
                <c:pt idx="112">
                  <c:v>-9.2469491999999995</c:v>
                </c:pt>
                <c:pt idx="113">
                  <c:v>-9.2896251999999997</c:v>
                </c:pt>
                <c:pt idx="114">
                  <c:v>-9.3263654999999996</c:v>
                </c:pt>
                <c:pt idx="115">
                  <c:v>-9.3637818999999993</c:v>
                </c:pt>
                <c:pt idx="116">
                  <c:v>-9.3918055999999996</c:v>
                </c:pt>
                <c:pt idx="117">
                  <c:v>-9.4096060000000001</c:v>
                </c:pt>
                <c:pt idx="118">
                  <c:v>-9.4204340000000002</c:v>
                </c:pt>
                <c:pt idx="119">
                  <c:v>-9.4366073999999998</c:v>
                </c:pt>
                <c:pt idx="120">
                  <c:v>-9.440588</c:v>
                </c:pt>
                <c:pt idx="121">
                  <c:v>-9.4564132999999995</c:v>
                </c:pt>
                <c:pt idx="122">
                  <c:v>-9.4848862</c:v>
                </c:pt>
                <c:pt idx="123">
                  <c:v>-9.5048676000000007</c:v>
                </c:pt>
                <c:pt idx="124">
                  <c:v>-9.5290279000000009</c:v>
                </c:pt>
                <c:pt idx="125">
                  <c:v>-9.5759716000000008</c:v>
                </c:pt>
                <c:pt idx="126">
                  <c:v>-9.6087284000000004</c:v>
                </c:pt>
                <c:pt idx="127">
                  <c:v>-9.6352253000000001</c:v>
                </c:pt>
                <c:pt idx="128">
                  <c:v>-9.6688366000000006</c:v>
                </c:pt>
                <c:pt idx="129">
                  <c:v>-9.7020558999999995</c:v>
                </c:pt>
                <c:pt idx="130">
                  <c:v>-9.7214536999999996</c:v>
                </c:pt>
                <c:pt idx="131">
                  <c:v>-9.7588615000000001</c:v>
                </c:pt>
                <c:pt idx="132">
                  <c:v>-9.8106375000000003</c:v>
                </c:pt>
                <c:pt idx="133">
                  <c:v>-9.8653306999999995</c:v>
                </c:pt>
                <c:pt idx="134">
                  <c:v>-9.9222506999999993</c:v>
                </c:pt>
                <c:pt idx="135">
                  <c:v>-9.9692430000000005</c:v>
                </c:pt>
                <c:pt idx="136">
                  <c:v>-10.020707</c:v>
                </c:pt>
                <c:pt idx="137">
                  <c:v>-10.080244</c:v>
                </c:pt>
                <c:pt idx="138">
                  <c:v>-10.149379</c:v>
                </c:pt>
                <c:pt idx="139">
                  <c:v>-10.207516</c:v>
                </c:pt>
                <c:pt idx="140">
                  <c:v>-10.271879999999999</c:v>
                </c:pt>
                <c:pt idx="141">
                  <c:v>-10.338233000000001</c:v>
                </c:pt>
                <c:pt idx="142">
                  <c:v>-10.385799</c:v>
                </c:pt>
                <c:pt idx="143">
                  <c:v>-10.449382</c:v>
                </c:pt>
                <c:pt idx="144">
                  <c:v>-10.524815</c:v>
                </c:pt>
                <c:pt idx="145">
                  <c:v>-10.627903</c:v>
                </c:pt>
                <c:pt idx="146">
                  <c:v>-10.729298</c:v>
                </c:pt>
                <c:pt idx="147">
                  <c:v>-10.842105</c:v>
                </c:pt>
                <c:pt idx="148">
                  <c:v>-10.934806999999999</c:v>
                </c:pt>
                <c:pt idx="149">
                  <c:v>-11.027730999999999</c:v>
                </c:pt>
                <c:pt idx="150">
                  <c:v>-11.099803</c:v>
                </c:pt>
                <c:pt idx="151">
                  <c:v>-11.158118999999999</c:v>
                </c:pt>
                <c:pt idx="152">
                  <c:v>-11.195111000000001</c:v>
                </c:pt>
                <c:pt idx="153">
                  <c:v>-11.226642</c:v>
                </c:pt>
                <c:pt idx="154">
                  <c:v>-11.244483000000001</c:v>
                </c:pt>
                <c:pt idx="155">
                  <c:v>-11.249110999999999</c:v>
                </c:pt>
                <c:pt idx="156">
                  <c:v>-11.242212</c:v>
                </c:pt>
                <c:pt idx="157">
                  <c:v>-11.211012</c:v>
                </c:pt>
                <c:pt idx="158">
                  <c:v>-11.15062</c:v>
                </c:pt>
                <c:pt idx="159">
                  <c:v>-11.074431000000001</c:v>
                </c:pt>
                <c:pt idx="160">
                  <c:v>-11.005115</c:v>
                </c:pt>
                <c:pt idx="161">
                  <c:v>-10.924110000000001</c:v>
                </c:pt>
                <c:pt idx="162">
                  <c:v>-10.861272</c:v>
                </c:pt>
                <c:pt idx="163">
                  <c:v>-10.81244</c:v>
                </c:pt>
                <c:pt idx="164">
                  <c:v>-10.764894</c:v>
                </c:pt>
                <c:pt idx="165">
                  <c:v>-10.732303</c:v>
                </c:pt>
                <c:pt idx="166">
                  <c:v>-10.718308</c:v>
                </c:pt>
                <c:pt idx="167">
                  <c:v>-10.719111</c:v>
                </c:pt>
                <c:pt idx="168">
                  <c:v>-10.733406</c:v>
                </c:pt>
                <c:pt idx="169">
                  <c:v>-10.768879</c:v>
                </c:pt>
                <c:pt idx="170">
                  <c:v>-10.787298</c:v>
                </c:pt>
                <c:pt idx="171">
                  <c:v>-10.817898</c:v>
                </c:pt>
                <c:pt idx="172">
                  <c:v>-10.88585</c:v>
                </c:pt>
                <c:pt idx="173">
                  <c:v>-10.973018</c:v>
                </c:pt>
                <c:pt idx="174">
                  <c:v>-11.064719999999999</c:v>
                </c:pt>
                <c:pt idx="175">
                  <c:v>-11.151160000000001</c:v>
                </c:pt>
                <c:pt idx="176">
                  <c:v>-11.237448000000001</c:v>
                </c:pt>
                <c:pt idx="177">
                  <c:v>-11.310060999999999</c:v>
                </c:pt>
                <c:pt idx="178">
                  <c:v>-11.396877999999999</c:v>
                </c:pt>
                <c:pt idx="179">
                  <c:v>-11.505836</c:v>
                </c:pt>
                <c:pt idx="180">
                  <c:v>-11.636514999999999</c:v>
                </c:pt>
                <c:pt idx="181">
                  <c:v>-11.724841</c:v>
                </c:pt>
                <c:pt idx="182">
                  <c:v>-11.791816000000001</c:v>
                </c:pt>
                <c:pt idx="183">
                  <c:v>-11.83709</c:v>
                </c:pt>
                <c:pt idx="184">
                  <c:v>-11.863083</c:v>
                </c:pt>
                <c:pt idx="185">
                  <c:v>-11.861001</c:v>
                </c:pt>
                <c:pt idx="186">
                  <c:v>-11.876256</c:v>
                </c:pt>
                <c:pt idx="187">
                  <c:v>-11.870449000000001</c:v>
                </c:pt>
                <c:pt idx="188">
                  <c:v>-11.858674000000001</c:v>
                </c:pt>
                <c:pt idx="189">
                  <c:v>-11.832447</c:v>
                </c:pt>
                <c:pt idx="190">
                  <c:v>-11.803433</c:v>
                </c:pt>
                <c:pt idx="191">
                  <c:v>-11.777386</c:v>
                </c:pt>
                <c:pt idx="192">
                  <c:v>-11.746554</c:v>
                </c:pt>
                <c:pt idx="193">
                  <c:v>-11.674293</c:v>
                </c:pt>
                <c:pt idx="194">
                  <c:v>-11.580571000000001</c:v>
                </c:pt>
                <c:pt idx="195">
                  <c:v>-11.520136000000001</c:v>
                </c:pt>
                <c:pt idx="196">
                  <c:v>-11.460352</c:v>
                </c:pt>
                <c:pt idx="197">
                  <c:v>-11.40596</c:v>
                </c:pt>
                <c:pt idx="198">
                  <c:v>-11.445605</c:v>
                </c:pt>
                <c:pt idx="199">
                  <c:v>-11.505515000000001</c:v>
                </c:pt>
                <c:pt idx="200">
                  <c:v>-11.545261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C6-408D-92C3-7BE436B6C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88480"/>
        <c:axId val="77190656"/>
      </c:scatterChart>
      <c:valAx>
        <c:axId val="77188480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Frequency (GHz)</a:t>
                </a:r>
              </a:p>
            </c:rich>
          </c:tx>
          <c:layout>
            <c:manualLayout>
              <c:xMode val="edge"/>
              <c:yMode val="edge"/>
              <c:x val="0.38062445461800198"/>
              <c:y val="0.91571749979201944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7190656"/>
        <c:crosses val="autoZero"/>
        <c:crossBetween val="midCat"/>
        <c:majorUnit val="2"/>
      </c:valAx>
      <c:valAx>
        <c:axId val="77190656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718848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Even LO Harmonic to RF Isolation (dB)</a:t>
            </a:r>
          </a:p>
        </c:rich>
      </c:tx>
      <c:layout>
        <c:manualLayout>
          <c:xMode val="edge"/>
          <c:yMode val="edge"/>
          <c:x val="0.28808521487563765"/>
          <c:y val="1.84940944881889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2xLO 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'L-HmA'!$H$3:$H$51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'L-HmA'!$J$3:$J$51</c:f>
              <c:numCache>
                <c:formatCode>0.00</c:formatCode>
                <c:ptCount val="49"/>
                <c:pt idx="0">
                  <c:v>-42.203879999999998</c:v>
                </c:pt>
                <c:pt idx="1">
                  <c:v>-43.036720000000003</c:v>
                </c:pt>
                <c:pt idx="2">
                  <c:v>-44.196491000000002</c:v>
                </c:pt>
                <c:pt idx="3">
                  <c:v>-44.956668999999998</c:v>
                </c:pt>
                <c:pt idx="4">
                  <c:v>-45.325932000000002</c:v>
                </c:pt>
                <c:pt idx="5">
                  <c:v>-45.173271</c:v>
                </c:pt>
                <c:pt idx="6">
                  <c:v>-44.998790999999997</c:v>
                </c:pt>
                <c:pt idx="7">
                  <c:v>-44.745403000000003</c:v>
                </c:pt>
                <c:pt idx="8">
                  <c:v>-44.623019999999997</c:v>
                </c:pt>
                <c:pt idx="9">
                  <c:v>-44.624355000000001</c:v>
                </c:pt>
                <c:pt idx="10">
                  <c:v>-44.429428000000001</c:v>
                </c:pt>
                <c:pt idx="11">
                  <c:v>-44.405979000000002</c:v>
                </c:pt>
                <c:pt idx="12">
                  <c:v>-44.395828000000002</c:v>
                </c:pt>
                <c:pt idx="13">
                  <c:v>-44.813910999999997</c:v>
                </c:pt>
                <c:pt idx="14">
                  <c:v>-45.625484</c:v>
                </c:pt>
                <c:pt idx="15">
                  <c:v>-46.432583000000001</c:v>
                </c:pt>
                <c:pt idx="16">
                  <c:v>-47.187404999999998</c:v>
                </c:pt>
                <c:pt idx="17">
                  <c:v>-46.280853</c:v>
                </c:pt>
                <c:pt idx="18">
                  <c:v>-45.207706000000002</c:v>
                </c:pt>
                <c:pt idx="19">
                  <c:v>-44.647185999999998</c:v>
                </c:pt>
                <c:pt idx="20">
                  <c:v>-45.627482999999998</c:v>
                </c:pt>
                <c:pt idx="21">
                  <c:v>-46.898674</c:v>
                </c:pt>
                <c:pt idx="22">
                  <c:v>-47.659388999999997</c:v>
                </c:pt>
                <c:pt idx="23">
                  <c:v>-48.105057000000002</c:v>
                </c:pt>
                <c:pt idx="24">
                  <c:v>-48.489367999999999</c:v>
                </c:pt>
                <c:pt idx="25">
                  <c:v>-48.875647999999998</c:v>
                </c:pt>
                <c:pt idx="26">
                  <c:v>-49.467452999999999</c:v>
                </c:pt>
                <c:pt idx="27">
                  <c:v>-49.965705999999997</c:v>
                </c:pt>
                <c:pt idx="28">
                  <c:v>-50.267192999999999</c:v>
                </c:pt>
                <c:pt idx="29">
                  <c:v>-50.576118000000001</c:v>
                </c:pt>
                <c:pt idx="30">
                  <c:v>-51.516261999999998</c:v>
                </c:pt>
                <c:pt idx="31">
                  <c:v>-53.080956</c:v>
                </c:pt>
                <c:pt idx="32">
                  <c:v>-54.974445000000003</c:v>
                </c:pt>
                <c:pt idx="33">
                  <c:v>-56.027718</c:v>
                </c:pt>
                <c:pt idx="34">
                  <c:v>-56.709583000000002</c:v>
                </c:pt>
                <c:pt idx="35">
                  <c:v>-56.915016000000001</c:v>
                </c:pt>
                <c:pt idx="36">
                  <c:v>-57.327778000000002</c:v>
                </c:pt>
                <c:pt idx="37">
                  <c:v>-57.237445999999998</c:v>
                </c:pt>
                <c:pt idx="38">
                  <c:v>-56.181922999999998</c:v>
                </c:pt>
                <c:pt idx="39">
                  <c:v>-54.937046000000002</c:v>
                </c:pt>
                <c:pt idx="40">
                  <c:v>-54.208056999999997</c:v>
                </c:pt>
                <c:pt idx="41">
                  <c:v>-54.444851</c:v>
                </c:pt>
                <c:pt idx="42">
                  <c:v>-55.676940999999999</c:v>
                </c:pt>
                <c:pt idx="43">
                  <c:v>-57.013866</c:v>
                </c:pt>
                <c:pt idx="44">
                  <c:v>-59.099544999999999</c:v>
                </c:pt>
                <c:pt idx="45">
                  <c:v>-60.414154000000003</c:v>
                </c:pt>
                <c:pt idx="46">
                  <c:v>-61.898105999999999</c:v>
                </c:pt>
                <c:pt idx="47">
                  <c:v>-62.556747000000001</c:v>
                </c:pt>
                <c:pt idx="48">
                  <c:v>-63.135162000000001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D-4114-B4AA-80C825AF37C1}"/>
            </c:ext>
          </c:extLst>
        </c:ser>
        <c:ser>
          <c:idx val="0"/>
          <c:order val="1"/>
          <c:tx>
            <c:v>2xLO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'L-HmB'!$H$3:$H$51</c:f>
              <c:numCache>
                <c:formatCode>0.00</c:formatCode>
                <c:ptCount val="49"/>
                <c:pt idx="0">
                  <c:v>36</c:v>
                </c:pt>
                <c:pt idx="1">
                  <c:v>36.4375</c:v>
                </c:pt>
                <c:pt idx="2">
                  <c:v>36.875</c:v>
                </c:pt>
                <c:pt idx="3">
                  <c:v>37.3125</c:v>
                </c:pt>
                <c:pt idx="4">
                  <c:v>37.75</c:v>
                </c:pt>
                <c:pt idx="5">
                  <c:v>38.1875</c:v>
                </c:pt>
                <c:pt idx="6">
                  <c:v>38.625</c:v>
                </c:pt>
                <c:pt idx="7">
                  <c:v>39.0625</c:v>
                </c:pt>
                <c:pt idx="8">
                  <c:v>39.5</c:v>
                </c:pt>
                <c:pt idx="9">
                  <c:v>39.9375</c:v>
                </c:pt>
                <c:pt idx="10">
                  <c:v>40.375</c:v>
                </c:pt>
                <c:pt idx="11">
                  <c:v>40.8125</c:v>
                </c:pt>
                <c:pt idx="12">
                  <c:v>41.25</c:v>
                </c:pt>
                <c:pt idx="13">
                  <c:v>41.6875</c:v>
                </c:pt>
                <c:pt idx="14">
                  <c:v>42.125</c:v>
                </c:pt>
                <c:pt idx="15">
                  <c:v>42.5625</c:v>
                </c:pt>
                <c:pt idx="16">
                  <c:v>43</c:v>
                </c:pt>
                <c:pt idx="17">
                  <c:v>43.4375</c:v>
                </c:pt>
                <c:pt idx="18">
                  <c:v>43.875</c:v>
                </c:pt>
                <c:pt idx="19">
                  <c:v>44.3125</c:v>
                </c:pt>
                <c:pt idx="20">
                  <c:v>44.75</c:v>
                </c:pt>
                <c:pt idx="21">
                  <c:v>45.1875</c:v>
                </c:pt>
                <c:pt idx="22">
                  <c:v>45.625</c:v>
                </c:pt>
                <c:pt idx="23">
                  <c:v>46.0625</c:v>
                </c:pt>
                <c:pt idx="24">
                  <c:v>46.5</c:v>
                </c:pt>
                <c:pt idx="25">
                  <c:v>46.9375</c:v>
                </c:pt>
                <c:pt idx="26">
                  <c:v>47.375</c:v>
                </c:pt>
                <c:pt idx="27">
                  <c:v>47.8125</c:v>
                </c:pt>
                <c:pt idx="28">
                  <c:v>48.25</c:v>
                </c:pt>
                <c:pt idx="29">
                  <c:v>48.6875</c:v>
                </c:pt>
                <c:pt idx="30">
                  <c:v>49.125</c:v>
                </c:pt>
                <c:pt idx="31">
                  <c:v>49.5625</c:v>
                </c:pt>
                <c:pt idx="32">
                  <c:v>50</c:v>
                </c:pt>
                <c:pt idx="33">
                  <c:v>50.4375</c:v>
                </c:pt>
                <c:pt idx="34">
                  <c:v>50.875</c:v>
                </c:pt>
                <c:pt idx="35">
                  <c:v>51.3125</c:v>
                </c:pt>
                <c:pt idx="36">
                  <c:v>51.75</c:v>
                </c:pt>
                <c:pt idx="37">
                  <c:v>52.1875</c:v>
                </c:pt>
                <c:pt idx="38">
                  <c:v>52.625</c:v>
                </c:pt>
                <c:pt idx="39">
                  <c:v>53.0625</c:v>
                </c:pt>
                <c:pt idx="40">
                  <c:v>53.5</c:v>
                </c:pt>
                <c:pt idx="41">
                  <c:v>53.9375</c:v>
                </c:pt>
                <c:pt idx="42">
                  <c:v>54.375</c:v>
                </c:pt>
                <c:pt idx="43">
                  <c:v>54.8125</c:v>
                </c:pt>
                <c:pt idx="44">
                  <c:v>55.25</c:v>
                </c:pt>
                <c:pt idx="45">
                  <c:v>55.6875</c:v>
                </c:pt>
                <c:pt idx="46">
                  <c:v>56.125</c:v>
                </c:pt>
                <c:pt idx="47">
                  <c:v>56.5625</c:v>
                </c:pt>
                <c:pt idx="48">
                  <c:v>57</c:v>
                </c:pt>
              </c:numCache>
            </c:numRef>
          </c:xVal>
          <c:yVal>
            <c:numRef>
              <c:f>'L-HmB'!$J$3:$J$51</c:f>
              <c:numCache>
                <c:formatCode>0.00</c:formatCode>
                <c:ptCount val="49"/>
                <c:pt idx="0">
                  <c:v>-29.181431</c:v>
                </c:pt>
                <c:pt idx="1">
                  <c:v>-28.760622000000001</c:v>
                </c:pt>
                <c:pt idx="2">
                  <c:v>-28.20787</c:v>
                </c:pt>
                <c:pt idx="3">
                  <c:v>-27.672329000000001</c:v>
                </c:pt>
                <c:pt idx="4">
                  <c:v>-27.800046999999999</c:v>
                </c:pt>
                <c:pt idx="5">
                  <c:v>-27.937152999999999</c:v>
                </c:pt>
                <c:pt idx="6">
                  <c:v>-28.517385000000001</c:v>
                </c:pt>
                <c:pt idx="7">
                  <c:v>-28.768899999999999</c:v>
                </c:pt>
                <c:pt idx="8">
                  <c:v>-29.294394</c:v>
                </c:pt>
                <c:pt idx="9">
                  <c:v>-29.878397</c:v>
                </c:pt>
                <c:pt idx="10">
                  <c:v>-30.022072000000001</c:v>
                </c:pt>
                <c:pt idx="11">
                  <c:v>-29.549572000000001</c:v>
                </c:pt>
                <c:pt idx="12">
                  <c:v>-28.296022000000001</c:v>
                </c:pt>
                <c:pt idx="13">
                  <c:v>-27.124945</c:v>
                </c:pt>
                <c:pt idx="14">
                  <c:v>-26.439983000000002</c:v>
                </c:pt>
                <c:pt idx="15">
                  <c:v>-26.525385</c:v>
                </c:pt>
                <c:pt idx="16">
                  <c:v>-26.740773999999998</c:v>
                </c:pt>
                <c:pt idx="17">
                  <c:v>-26.899954000000001</c:v>
                </c:pt>
                <c:pt idx="18">
                  <c:v>-26.761997000000001</c:v>
                </c:pt>
                <c:pt idx="19">
                  <c:v>-26.736989999999999</c:v>
                </c:pt>
                <c:pt idx="20">
                  <c:v>-26.813217000000002</c:v>
                </c:pt>
                <c:pt idx="21">
                  <c:v>-27.182276000000002</c:v>
                </c:pt>
                <c:pt idx="22">
                  <c:v>-27.564785000000001</c:v>
                </c:pt>
                <c:pt idx="23">
                  <c:v>-27.923795999999999</c:v>
                </c:pt>
                <c:pt idx="24">
                  <c:v>-28.374336</c:v>
                </c:pt>
                <c:pt idx="25">
                  <c:v>-28.714911000000001</c:v>
                </c:pt>
                <c:pt idx="26">
                  <c:v>-29.058916</c:v>
                </c:pt>
                <c:pt idx="27">
                  <c:v>-29.533670000000001</c:v>
                </c:pt>
                <c:pt idx="28">
                  <c:v>-30.094453999999999</c:v>
                </c:pt>
                <c:pt idx="29">
                  <c:v>-30.3339</c:v>
                </c:pt>
                <c:pt idx="30">
                  <c:v>-30.391466000000001</c:v>
                </c:pt>
                <c:pt idx="31">
                  <c:v>-30.46274</c:v>
                </c:pt>
                <c:pt idx="32">
                  <c:v>-30.822137999999999</c:v>
                </c:pt>
                <c:pt idx="33">
                  <c:v>-30.989820000000002</c:v>
                </c:pt>
                <c:pt idx="34">
                  <c:v>-30.961206000000001</c:v>
                </c:pt>
                <c:pt idx="35">
                  <c:v>-30.999102000000001</c:v>
                </c:pt>
                <c:pt idx="36">
                  <c:v>-31.122803000000001</c:v>
                </c:pt>
                <c:pt idx="37">
                  <c:v>-31.167736000000001</c:v>
                </c:pt>
                <c:pt idx="38">
                  <c:v>-31.095351999999998</c:v>
                </c:pt>
                <c:pt idx="39">
                  <c:v>-30.830037999999998</c:v>
                </c:pt>
                <c:pt idx="40">
                  <c:v>-30.576599000000002</c:v>
                </c:pt>
                <c:pt idx="41">
                  <c:v>-30.292652</c:v>
                </c:pt>
                <c:pt idx="42">
                  <c:v>-30.044015999999999</c:v>
                </c:pt>
                <c:pt idx="43">
                  <c:v>-29.825389999999999</c:v>
                </c:pt>
                <c:pt idx="44">
                  <c:v>-30.094908</c:v>
                </c:pt>
                <c:pt idx="45">
                  <c:v>-30.304766000000001</c:v>
                </c:pt>
                <c:pt idx="46">
                  <c:v>-30.460165</c:v>
                </c:pt>
                <c:pt idx="47">
                  <c:v>-30.140598000000001</c:v>
                </c:pt>
                <c:pt idx="48">
                  <c:v>-29.981939000000001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D-4114-B4AA-80C825AF3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18784"/>
        <c:axId val="77329152"/>
      </c:scatterChart>
      <c:valAx>
        <c:axId val="77318784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7329152"/>
        <c:crosses val="autoZero"/>
        <c:crossBetween val="midCat"/>
        <c:majorUnit val="3"/>
      </c:valAx>
      <c:valAx>
        <c:axId val="7732915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73187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263056971805432"/>
          <c:y val="0.5811092884222806"/>
          <c:w val="0.37215444323600261"/>
          <c:h val="0.1442862350539515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Tuner IP3: 24 GHz RF Output (dBm)</a:t>
            </a:r>
          </a:p>
        </c:rich>
      </c:tx>
      <c:layout>
        <c:manualLayout>
          <c:xMode val="edge"/>
          <c:yMode val="edge"/>
          <c:x val="0.26857947606776944"/>
          <c:y val="1.85185117317502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TunIP3!$I$5:$I$103</c:f>
              <c:numCache>
                <c:formatCode>General</c:formatCode>
                <c:ptCount val="99"/>
                <c:pt idx="0">
                  <c:v>1.4999999999999999E-2</c:v>
                </c:pt>
                <c:pt idx="1">
                  <c:v>0.25974489795917999</c:v>
                </c:pt>
                <c:pt idx="2">
                  <c:v>0.50448979591836995</c:v>
                </c:pt>
                <c:pt idx="3">
                  <c:v>0.74923469387755004</c:v>
                </c:pt>
                <c:pt idx="4">
                  <c:v>0.99397959183673001</c:v>
                </c:pt>
                <c:pt idx="5">
                  <c:v>1.2387244897959</c:v>
                </c:pt>
                <c:pt idx="6">
                  <c:v>1.4834693877551</c:v>
                </c:pt>
                <c:pt idx="7">
                  <c:v>1.7282142857142999</c:v>
                </c:pt>
                <c:pt idx="8">
                  <c:v>1.9729591836735001</c:v>
                </c:pt>
                <c:pt idx="9">
                  <c:v>2.2177040816327001</c:v>
                </c:pt>
                <c:pt idx="10">
                  <c:v>2.4624489795918003</c:v>
                </c:pt>
                <c:pt idx="11">
                  <c:v>2.707193877551</c:v>
                </c:pt>
                <c:pt idx="12">
                  <c:v>2.9519387755102002</c:v>
                </c:pt>
                <c:pt idx="13">
                  <c:v>3.1966836734694</c:v>
                </c:pt>
                <c:pt idx="14">
                  <c:v>3.4414285714285997</c:v>
                </c:pt>
                <c:pt idx="15">
                  <c:v>3.6861734693878003</c:v>
                </c:pt>
                <c:pt idx="16">
                  <c:v>3.9309183673469001</c:v>
                </c:pt>
                <c:pt idx="17">
                  <c:v>4.1756632653060999</c:v>
                </c:pt>
                <c:pt idx="18">
                  <c:v>4.4204081632653001</c:v>
                </c:pt>
                <c:pt idx="19">
                  <c:v>4.6651530612244994</c:v>
                </c:pt>
                <c:pt idx="20">
                  <c:v>4.9098979591836995</c:v>
                </c:pt>
                <c:pt idx="21">
                  <c:v>5.1546428571429006</c:v>
                </c:pt>
                <c:pt idx="22">
                  <c:v>5.3993877551020004</c:v>
                </c:pt>
                <c:pt idx="23">
                  <c:v>5.6441326530611997</c:v>
                </c:pt>
                <c:pt idx="24">
                  <c:v>5.8888775510203999</c:v>
                </c:pt>
                <c:pt idx="25">
                  <c:v>6.1336224489796001</c:v>
                </c:pt>
                <c:pt idx="26">
                  <c:v>6.3783673469388003</c:v>
                </c:pt>
                <c:pt idx="27">
                  <c:v>6.6231122448979995</c:v>
                </c:pt>
                <c:pt idx="28">
                  <c:v>6.8678571428570994</c:v>
                </c:pt>
                <c:pt idx="29">
                  <c:v>7.1126020408163004</c:v>
                </c:pt>
                <c:pt idx="30">
                  <c:v>7.3573469387755006</c:v>
                </c:pt>
                <c:pt idx="31">
                  <c:v>7.6020918367346999</c:v>
                </c:pt>
                <c:pt idx="32">
                  <c:v>7.8468367346939001</c:v>
                </c:pt>
                <c:pt idx="33">
                  <c:v>8.0915816326530994</c:v>
                </c:pt>
                <c:pt idx="34">
                  <c:v>8.3363265306121992</c:v>
                </c:pt>
                <c:pt idx="35">
                  <c:v>8.5810714285714003</c:v>
                </c:pt>
                <c:pt idx="36">
                  <c:v>8.8258163265305996</c:v>
                </c:pt>
                <c:pt idx="37">
                  <c:v>9.0705612244897988</c:v>
                </c:pt>
                <c:pt idx="38">
                  <c:v>9.3153061224489999</c:v>
                </c:pt>
                <c:pt idx="39">
                  <c:v>9.5600510204081992</c:v>
                </c:pt>
                <c:pt idx="40">
                  <c:v>9.8047959183673008</c:v>
                </c:pt>
                <c:pt idx="41">
                  <c:v>10.049540816326999</c:v>
                </c:pt>
                <c:pt idx="42">
                  <c:v>10.294285714286</c:v>
                </c:pt>
                <c:pt idx="43">
                  <c:v>10.539030612245002</c:v>
                </c:pt>
                <c:pt idx="44">
                  <c:v>10.783775510204</c:v>
                </c:pt>
                <c:pt idx="45">
                  <c:v>11.028520408163001</c:v>
                </c:pt>
                <c:pt idx="46">
                  <c:v>11.273265306121999</c:v>
                </c:pt>
                <c:pt idx="47">
                  <c:v>11.518010204082001</c:v>
                </c:pt>
                <c:pt idx="48">
                  <c:v>11.762755102041</c:v>
                </c:pt>
                <c:pt idx="49">
                  <c:v>12.0075</c:v>
                </c:pt>
                <c:pt idx="50">
                  <c:v>12.252244897958999</c:v>
                </c:pt>
                <c:pt idx="51">
                  <c:v>12.496989795917999</c:v>
                </c:pt>
                <c:pt idx="52">
                  <c:v>12.741734693878</c:v>
                </c:pt>
                <c:pt idx="53">
                  <c:v>12.986479591837</c:v>
                </c:pt>
                <c:pt idx="54">
                  <c:v>13.231224489796</c:v>
                </c:pt>
                <c:pt idx="55">
                  <c:v>13.475969387754999</c:v>
                </c:pt>
                <c:pt idx="56">
                  <c:v>13.720714285714001</c:v>
                </c:pt>
                <c:pt idx="57">
                  <c:v>13.965459183673</c:v>
                </c:pt>
                <c:pt idx="58">
                  <c:v>14.210204081633</c:v>
                </c:pt>
                <c:pt idx="59">
                  <c:v>14.454948979591999</c:v>
                </c:pt>
                <c:pt idx="60">
                  <c:v>14.699693877551001</c:v>
                </c:pt>
                <c:pt idx="61">
                  <c:v>14.944438775510001</c:v>
                </c:pt>
                <c:pt idx="62">
                  <c:v>15.189183673469</c:v>
                </c:pt>
                <c:pt idx="63">
                  <c:v>15.433928571429</c:v>
                </c:pt>
                <c:pt idx="64">
                  <c:v>15.678673469388</c:v>
                </c:pt>
                <c:pt idx="65">
                  <c:v>15.923418367347001</c:v>
                </c:pt>
                <c:pt idx="66">
                  <c:v>16.168163265305999</c:v>
                </c:pt>
                <c:pt idx="67">
                  <c:v>16.412908163264998</c:v>
                </c:pt>
                <c:pt idx="68">
                  <c:v>16.657653061224</c:v>
                </c:pt>
                <c:pt idx="69">
                  <c:v>16.902397959184</c:v>
                </c:pt>
                <c:pt idx="70">
                  <c:v>17.147142857142999</c:v>
                </c:pt>
                <c:pt idx="71">
                  <c:v>17.391887755102001</c:v>
                </c:pt>
                <c:pt idx="72">
                  <c:v>17.636632653061</c:v>
                </c:pt>
                <c:pt idx="73">
                  <c:v>17.881377551020002</c:v>
                </c:pt>
                <c:pt idx="74">
                  <c:v>18.126122448979999</c:v>
                </c:pt>
                <c:pt idx="75">
                  <c:v>18.370867346939001</c:v>
                </c:pt>
                <c:pt idx="76">
                  <c:v>18.615612244897999</c:v>
                </c:pt>
                <c:pt idx="77">
                  <c:v>18.860357142856998</c:v>
                </c:pt>
                <c:pt idx="78">
                  <c:v>19.105102040816003</c:v>
                </c:pt>
                <c:pt idx="79">
                  <c:v>19.349846938776</c:v>
                </c:pt>
                <c:pt idx="80">
                  <c:v>19.594591836734999</c:v>
                </c:pt>
                <c:pt idx="81">
                  <c:v>19.839336734694001</c:v>
                </c:pt>
                <c:pt idx="82">
                  <c:v>20.084081632653</c:v>
                </c:pt>
                <c:pt idx="83">
                  <c:v>20.328826530611998</c:v>
                </c:pt>
                <c:pt idx="84">
                  <c:v>20.573571428571</c:v>
                </c:pt>
                <c:pt idx="85">
                  <c:v>20.818316326530997</c:v>
                </c:pt>
                <c:pt idx="86">
                  <c:v>21.063061224490003</c:v>
                </c:pt>
                <c:pt idx="87">
                  <c:v>21.307806122449001</c:v>
                </c:pt>
                <c:pt idx="88">
                  <c:v>21.552551020408</c:v>
                </c:pt>
                <c:pt idx="89">
                  <c:v>21.797295918367002</c:v>
                </c:pt>
                <c:pt idx="90">
                  <c:v>22.042040816326999</c:v>
                </c:pt>
                <c:pt idx="91">
                  <c:v>22.286785714285998</c:v>
                </c:pt>
                <c:pt idx="92">
                  <c:v>22.531530612245</c:v>
                </c:pt>
                <c:pt idx="93">
                  <c:v>22.776275510203998</c:v>
                </c:pt>
                <c:pt idx="94">
                  <c:v>23.021020408162997</c:v>
                </c:pt>
                <c:pt idx="95">
                  <c:v>23.265765306122002</c:v>
                </c:pt>
                <c:pt idx="96">
                  <c:v>23.510510204081999</c:v>
                </c:pt>
                <c:pt idx="97">
                  <c:v>23.755255102041001</c:v>
                </c:pt>
                <c:pt idx="98">
                  <c:v>24</c:v>
                </c:pt>
              </c:numCache>
            </c:numRef>
          </c:xVal>
          <c:yVal>
            <c:numRef>
              <c:f>TunIP3!$J$5:$J$103</c:f>
              <c:numCache>
                <c:formatCode>General</c:formatCode>
                <c:ptCount val="99"/>
                <c:pt idx="0">
                  <c:v>25.460339000000001</c:v>
                </c:pt>
                <c:pt idx="1">
                  <c:v>25.257231000000001</c:v>
                </c:pt>
                <c:pt idx="2">
                  <c:v>25.072182000000002</c:v>
                </c:pt>
                <c:pt idx="3">
                  <c:v>24.734041000000001</c:v>
                </c:pt>
                <c:pt idx="4">
                  <c:v>24.941917</c:v>
                </c:pt>
                <c:pt idx="5">
                  <c:v>24.991644000000001</c:v>
                </c:pt>
                <c:pt idx="6">
                  <c:v>24.862005</c:v>
                </c:pt>
                <c:pt idx="7">
                  <c:v>25.381043999999999</c:v>
                </c:pt>
                <c:pt idx="8">
                  <c:v>25.441770999999999</c:v>
                </c:pt>
                <c:pt idx="9">
                  <c:v>24.495493</c:v>
                </c:pt>
                <c:pt idx="10">
                  <c:v>22.068501999999999</c:v>
                </c:pt>
                <c:pt idx="11">
                  <c:v>21.577193999999999</c:v>
                </c:pt>
                <c:pt idx="12">
                  <c:v>23.022881000000002</c:v>
                </c:pt>
                <c:pt idx="13">
                  <c:v>26.027235000000001</c:v>
                </c:pt>
                <c:pt idx="14">
                  <c:v>27.579107</c:v>
                </c:pt>
                <c:pt idx="15">
                  <c:v>28.443998000000001</c:v>
                </c:pt>
                <c:pt idx="16">
                  <c:v>28.281483000000001</c:v>
                </c:pt>
                <c:pt idx="17">
                  <c:v>27.930071000000002</c:v>
                </c:pt>
                <c:pt idx="18">
                  <c:v>27.503312999999999</c:v>
                </c:pt>
                <c:pt idx="19">
                  <c:v>27.800404</c:v>
                </c:pt>
                <c:pt idx="20">
                  <c:v>28.698692000000001</c:v>
                </c:pt>
                <c:pt idx="21">
                  <c:v>29.513227000000001</c:v>
                </c:pt>
                <c:pt idx="22">
                  <c:v>28.933133999999999</c:v>
                </c:pt>
                <c:pt idx="23">
                  <c:v>28.180561000000001</c:v>
                </c:pt>
                <c:pt idx="24">
                  <c:v>27.229946000000002</c:v>
                </c:pt>
                <c:pt idx="25">
                  <c:v>27.302641000000001</c:v>
                </c:pt>
                <c:pt idx="26">
                  <c:v>27.268277999999999</c:v>
                </c:pt>
                <c:pt idx="27">
                  <c:v>27.903649999999999</c:v>
                </c:pt>
                <c:pt idx="28">
                  <c:v>28.078057999999999</c:v>
                </c:pt>
                <c:pt idx="29">
                  <c:v>28.259491000000001</c:v>
                </c:pt>
                <c:pt idx="30">
                  <c:v>28.203994999999999</c:v>
                </c:pt>
                <c:pt idx="31">
                  <c:v>28.582917999999999</c:v>
                </c:pt>
                <c:pt idx="32">
                  <c:v>30.053495000000002</c:v>
                </c:pt>
                <c:pt idx="33">
                  <c:v>30.736875999999999</c:v>
                </c:pt>
                <c:pt idx="34">
                  <c:v>31.213298999999999</c:v>
                </c:pt>
                <c:pt idx="35">
                  <c:v>30.100887</c:v>
                </c:pt>
                <c:pt idx="36">
                  <c:v>29.461774999999999</c:v>
                </c:pt>
                <c:pt idx="37">
                  <c:v>29.324907</c:v>
                </c:pt>
                <c:pt idx="38">
                  <c:v>29.643416999999999</c:v>
                </c:pt>
                <c:pt idx="39">
                  <c:v>30.151188000000001</c:v>
                </c:pt>
                <c:pt idx="40">
                  <c:v>31.192443999999998</c:v>
                </c:pt>
                <c:pt idx="41">
                  <c:v>30.680848999999998</c:v>
                </c:pt>
                <c:pt idx="42">
                  <c:v>29.519660999999999</c:v>
                </c:pt>
                <c:pt idx="43">
                  <c:v>27.467881999999999</c:v>
                </c:pt>
                <c:pt idx="44">
                  <c:v>27.517534000000001</c:v>
                </c:pt>
                <c:pt idx="45">
                  <c:v>30.383087</c:v>
                </c:pt>
                <c:pt idx="46">
                  <c:v>31.097470999999999</c:v>
                </c:pt>
                <c:pt idx="47">
                  <c:v>30.986166000000001</c:v>
                </c:pt>
                <c:pt idx="48">
                  <c:v>30.233522000000001</c:v>
                </c:pt>
                <c:pt idx="49">
                  <c:v>31.968245</c:v>
                </c:pt>
                <c:pt idx="50">
                  <c:v>33.667892000000002</c:v>
                </c:pt>
                <c:pt idx="51">
                  <c:v>33.118178999999998</c:v>
                </c:pt>
                <c:pt idx="52">
                  <c:v>31.584952999999999</c:v>
                </c:pt>
                <c:pt idx="53">
                  <c:v>30.609390000000001</c:v>
                </c:pt>
                <c:pt idx="54">
                  <c:v>29.012985</c:v>
                </c:pt>
                <c:pt idx="55">
                  <c:v>28.215371999999999</c:v>
                </c:pt>
                <c:pt idx="56">
                  <c:v>26.928329000000002</c:v>
                </c:pt>
                <c:pt idx="57">
                  <c:v>28.082170000000001</c:v>
                </c:pt>
                <c:pt idx="58">
                  <c:v>28.438282000000001</c:v>
                </c:pt>
                <c:pt idx="59">
                  <c:v>28.362805999999999</c:v>
                </c:pt>
                <c:pt idx="60">
                  <c:v>27.156127999999999</c:v>
                </c:pt>
                <c:pt idx="61">
                  <c:v>26.261316000000001</c:v>
                </c:pt>
                <c:pt idx="62">
                  <c:v>26.404425</c:v>
                </c:pt>
                <c:pt idx="63">
                  <c:v>25.881602999999998</c:v>
                </c:pt>
                <c:pt idx="64">
                  <c:v>25.199577000000001</c:v>
                </c:pt>
                <c:pt idx="65">
                  <c:v>23.850038999999999</c:v>
                </c:pt>
                <c:pt idx="66">
                  <c:v>22.695813999999999</c:v>
                </c:pt>
                <c:pt idx="67">
                  <c:v>21.737797</c:v>
                </c:pt>
                <c:pt idx="68">
                  <c:v>21.104434999999999</c:v>
                </c:pt>
                <c:pt idx="69">
                  <c:v>20.982966999999999</c:v>
                </c:pt>
                <c:pt idx="70">
                  <c:v>21.434898</c:v>
                </c:pt>
                <c:pt idx="71">
                  <c:v>21.813372000000001</c:v>
                </c:pt>
                <c:pt idx="72">
                  <c:v>22.371489</c:v>
                </c:pt>
                <c:pt idx="73">
                  <c:v>22.145599000000001</c:v>
                </c:pt>
                <c:pt idx="74">
                  <c:v>22.267123999999999</c:v>
                </c:pt>
                <c:pt idx="75">
                  <c:v>22.138088</c:v>
                </c:pt>
                <c:pt idx="76">
                  <c:v>22.09638</c:v>
                </c:pt>
                <c:pt idx="77">
                  <c:v>21.902052000000001</c:v>
                </c:pt>
                <c:pt idx="78">
                  <c:v>21.705746000000001</c:v>
                </c:pt>
                <c:pt idx="79">
                  <c:v>22.105412999999999</c:v>
                </c:pt>
                <c:pt idx="80">
                  <c:v>22.95072</c:v>
                </c:pt>
                <c:pt idx="81">
                  <c:v>23.476020999999999</c:v>
                </c:pt>
                <c:pt idx="82">
                  <c:v>23.583373999999999</c:v>
                </c:pt>
                <c:pt idx="83">
                  <c:v>23.728065000000001</c:v>
                </c:pt>
                <c:pt idx="84">
                  <c:v>24.576934999999999</c:v>
                </c:pt>
                <c:pt idx="85">
                  <c:v>25.440093999999998</c:v>
                </c:pt>
                <c:pt idx="86">
                  <c:v>25.380628999999999</c:v>
                </c:pt>
                <c:pt idx="87">
                  <c:v>25.360883999999999</c:v>
                </c:pt>
                <c:pt idx="88">
                  <c:v>24.755051000000002</c:v>
                </c:pt>
                <c:pt idx="89">
                  <c:v>24.226284</c:v>
                </c:pt>
                <c:pt idx="90">
                  <c:v>23.886578</c:v>
                </c:pt>
                <c:pt idx="91">
                  <c:v>23.496210000000001</c:v>
                </c:pt>
                <c:pt idx="92">
                  <c:v>22.897362000000001</c:v>
                </c:pt>
                <c:pt idx="93">
                  <c:v>21.746832000000001</c:v>
                </c:pt>
                <c:pt idx="94">
                  <c:v>20.771045999999998</c:v>
                </c:pt>
                <c:pt idx="95">
                  <c:v>19.536503</c:v>
                </c:pt>
                <c:pt idx="96">
                  <c:v>18.352751000000001</c:v>
                </c:pt>
                <c:pt idx="97">
                  <c:v>18.752313999999998</c:v>
                </c:pt>
                <c:pt idx="98">
                  <c:v>19.719427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2D-4ECA-BE7E-B5E4593C21F0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TunIP3!$I$5:$I$103</c:f>
              <c:numCache>
                <c:formatCode>General</c:formatCode>
                <c:ptCount val="99"/>
                <c:pt idx="0">
                  <c:v>1.4999999999999999E-2</c:v>
                </c:pt>
                <c:pt idx="1">
                  <c:v>0.25974489795917999</c:v>
                </c:pt>
                <c:pt idx="2">
                  <c:v>0.50448979591836995</c:v>
                </c:pt>
                <c:pt idx="3">
                  <c:v>0.74923469387755004</c:v>
                </c:pt>
                <c:pt idx="4">
                  <c:v>0.99397959183673001</c:v>
                </c:pt>
                <c:pt idx="5">
                  <c:v>1.2387244897959</c:v>
                </c:pt>
                <c:pt idx="6">
                  <c:v>1.4834693877551</c:v>
                </c:pt>
                <c:pt idx="7">
                  <c:v>1.7282142857142999</c:v>
                </c:pt>
                <c:pt idx="8">
                  <c:v>1.9729591836735001</c:v>
                </c:pt>
                <c:pt idx="9">
                  <c:v>2.2177040816327001</c:v>
                </c:pt>
                <c:pt idx="10">
                  <c:v>2.4624489795918003</c:v>
                </c:pt>
                <c:pt idx="11">
                  <c:v>2.707193877551</c:v>
                </c:pt>
                <c:pt idx="12">
                  <c:v>2.9519387755102002</c:v>
                </c:pt>
                <c:pt idx="13">
                  <c:v>3.1966836734694</c:v>
                </c:pt>
                <c:pt idx="14">
                  <c:v>3.4414285714285997</c:v>
                </c:pt>
                <c:pt idx="15">
                  <c:v>3.6861734693878003</c:v>
                </c:pt>
                <c:pt idx="16">
                  <c:v>3.9309183673469001</c:v>
                </c:pt>
                <c:pt idx="17">
                  <c:v>4.1756632653060999</c:v>
                </c:pt>
                <c:pt idx="18">
                  <c:v>4.4204081632653001</c:v>
                </c:pt>
                <c:pt idx="19">
                  <c:v>4.6651530612244994</c:v>
                </c:pt>
                <c:pt idx="20">
                  <c:v>4.9098979591836995</c:v>
                </c:pt>
                <c:pt idx="21">
                  <c:v>5.1546428571429006</c:v>
                </c:pt>
                <c:pt idx="22">
                  <c:v>5.3993877551020004</c:v>
                </c:pt>
                <c:pt idx="23">
                  <c:v>5.6441326530611997</c:v>
                </c:pt>
                <c:pt idx="24">
                  <c:v>5.8888775510203999</c:v>
                </c:pt>
                <c:pt idx="25">
                  <c:v>6.1336224489796001</c:v>
                </c:pt>
                <c:pt idx="26">
                  <c:v>6.3783673469388003</c:v>
                </c:pt>
                <c:pt idx="27">
                  <c:v>6.6231122448979995</c:v>
                </c:pt>
                <c:pt idx="28">
                  <c:v>6.8678571428570994</c:v>
                </c:pt>
                <c:pt idx="29">
                  <c:v>7.1126020408163004</c:v>
                </c:pt>
                <c:pt idx="30">
                  <c:v>7.3573469387755006</c:v>
                </c:pt>
                <c:pt idx="31">
                  <c:v>7.6020918367346999</c:v>
                </c:pt>
                <c:pt idx="32">
                  <c:v>7.8468367346939001</c:v>
                </c:pt>
                <c:pt idx="33">
                  <c:v>8.0915816326530994</c:v>
                </c:pt>
                <c:pt idx="34">
                  <c:v>8.3363265306121992</c:v>
                </c:pt>
                <c:pt idx="35">
                  <c:v>8.5810714285714003</c:v>
                </c:pt>
                <c:pt idx="36">
                  <c:v>8.8258163265305996</c:v>
                </c:pt>
                <c:pt idx="37">
                  <c:v>9.0705612244897988</c:v>
                </c:pt>
                <c:pt idx="38">
                  <c:v>9.3153061224489999</c:v>
                </c:pt>
                <c:pt idx="39">
                  <c:v>9.5600510204081992</c:v>
                </c:pt>
                <c:pt idx="40">
                  <c:v>9.8047959183673008</c:v>
                </c:pt>
                <c:pt idx="41">
                  <c:v>10.049540816326999</c:v>
                </c:pt>
                <c:pt idx="42">
                  <c:v>10.294285714286</c:v>
                </c:pt>
                <c:pt idx="43">
                  <c:v>10.539030612245002</c:v>
                </c:pt>
                <c:pt idx="44">
                  <c:v>10.783775510204</c:v>
                </c:pt>
                <c:pt idx="45">
                  <c:v>11.028520408163001</c:v>
                </c:pt>
                <c:pt idx="46">
                  <c:v>11.273265306121999</c:v>
                </c:pt>
                <c:pt idx="47">
                  <c:v>11.518010204082001</c:v>
                </c:pt>
                <c:pt idx="48">
                  <c:v>11.762755102041</c:v>
                </c:pt>
                <c:pt idx="49">
                  <c:v>12.0075</c:v>
                </c:pt>
                <c:pt idx="50">
                  <c:v>12.252244897958999</c:v>
                </c:pt>
                <c:pt idx="51">
                  <c:v>12.496989795917999</c:v>
                </c:pt>
                <c:pt idx="52">
                  <c:v>12.741734693878</c:v>
                </c:pt>
                <c:pt idx="53">
                  <c:v>12.986479591837</c:v>
                </c:pt>
                <c:pt idx="54">
                  <c:v>13.231224489796</c:v>
                </c:pt>
                <c:pt idx="55">
                  <c:v>13.475969387754999</c:v>
                </c:pt>
                <c:pt idx="56">
                  <c:v>13.720714285714001</c:v>
                </c:pt>
                <c:pt idx="57">
                  <c:v>13.965459183673</c:v>
                </c:pt>
                <c:pt idx="58">
                  <c:v>14.210204081633</c:v>
                </c:pt>
                <c:pt idx="59">
                  <c:v>14.454948979591999</c:v>
                </c:pt>
                <c:pt idx="60">
                  <c:v>14.699693877551001</c:v>
                </c:pt>
                <c:pt idx="61">
                  <c:v>14.944438775510001</c:v>
                </c:pt>
                <c:pt idx="62">
                  <c:v>15.189183673469</c:v>
                </c:pt>
                <c:pt idx="63">
                  <c:v>15.433928571429</c:v>
                </c:pt>
                <c:pt idx="64">
                  <c:v>15.678673469388</c:v>
                </c:pt>
                <c:pt idx="65">
                  <c:v>15.923418367347001</c:v>
                </c:pt>
                <c:pt idx="66">
                  <c:v>16.168163265305999</c:v>
                </c:pt>
                <c:pt idx="67">
                  <c:v>16.412908163264998</c:v>
                </c:pt>
                <c:pt idx="68">
                  <c:v>16.657653061224</c:v>
                </c:pt>
                <c:pt idx="69">
                  <c:v>16.902397959184</c:v>
                </c:pt>
                <c:pt idx="70">
                  <c:v>17.147142857142999</c:v>
                </c:pt>
                <c:pt idx="71">
                  <c:v>17.391887755102001</c:v>
                </c:pt>
                <c:pt idx="72">
                  <c:v>17.636632653061</c:v>
                </c:pt>
                <c:pt idx="73">
                  <c:v>17.881377551020002</c:v>
                </c:pt>
                <c:pt idx="74">
                  <c:v>18.126122448979999</c:v>
                </c:pt>
                <c:pt idx="75">
                  <c:v>18.370867346939001</c:v>
                </c:pt>
                <c:pt idx="76">
                  <c:v>18.615612244897999</c:v>
                </c:pt>
                <c:pt idx="77">
                  <c:v>18.860357142856998</c:v>
                </c:pt>
                <c:pt idx="78">
                  <c:v>19.105102040816003</c:v>
                </c:pt>
                <c:pt idx="79">
                  <c:v>19.349846938776</c:v>
                </c:pt>
                <c:pt idx="80">
                  <c:v>19.594591836734999</c:v>
                </c:pt>
                <c:pt idx="81">
                  <c:v>19.839336734694001</c:v>
                </c:pt>
                <c:pt idx="82">
                  <c:v>20.084081632653</c:v>
                </c:pt>
                <c:pt idx="83">
                  <c:v>20.328826530611998</c:v>
                </c:pt>
                <c:pt idx="84">
                  <c:v>20.573571428571</c:v>
                </c:pt>
                <c:pt idx="85">
                  <c:v>20.818316326530997</c:v>
                </c:pt>
                <c:pt idx="86">
                  <c:v>21.063061224490003</c:v>
                </c:pt>
                <c:pt idx="87">
                  <c:v>21.307806122449001</c:v>
                </c:pt>
                <c:pt idx="88">
                  <c:v>21.552551020408</c:v>
                </c:pt>
                <c:pt idx="89">
                  <c:v>21.797295918367002</c:v>
                </c:pt>
                <c:pt idx="90">
                  <c:v>22.042040816326999</c:v>
                </c:pt>
                <c:pt idx="91">
                  <c:v>22.286785714285998</c:v>
                </c:pt>
                <c:pt idx="92">
                  <c:v>22.531530612245</c:v>
                </c:pt>
                <c:pt idx="93">
                  <c:v>22.776275510203998</c:v>
                </c:pt>
                <c:pt idx="94">
                  <c:v>23.021020408162997</c:v>
                </c:pt>
                <c:pt idx="95">
                  <c:v>23.265765306122002</c:v>
                </c:pt>
                <c:pt idx="96">
                  <c:v>23.510510204081999</c:v>
                </c:pt>
                <c:pt idx="97">
                  <c:v>23.755255102041001</c:v>
                </c:pt>
                <c:pt idx="98">
                  <c:v>24</c:v>
                </c:pt>
              </c:numCache>
            </c:numRef>
          </c:xVal>
          <c:yVal>
            <c:numRef>
              <c:f>TunIP3!$U$5:$U$103</c:f>
              <c:numCache>
                <c:formatCode>General</c:formatCode>
                <c:ptCount val="99"/>
                <c:pt idx="0">
                  <c:v>25.138439000000002</c:v>
                </c:pt>
                <c:pt idx="1">
                  <c:v>25.347028999999999</c:v>
                </c:pt>
                <c:pt idx="2">
                  <c:v>25.511064999999999</c:v>
                </c:pt>
                <c:pt idx="3">
                  <c:v>25.67285</c:v>
                </c:pt>
                <c:pt idx="4">
                  <c:v>26.846575000000001</c:v>
                </c:pt>
                <c:pt idx="5">
                  <c:v>27.158270000000002</c:v>
                </c:pt>
                <c:pt idx="6">
                  <c:v>27.053297000000001</c:v>
                </c:pt>
                <c:pt idx="7">
                  <c:v>26.194724999999998</c:v>
                </c:pt>
                <c:pt idx="8">
                  <c:v>26.900921</c:v>
                </c:pt>
                <c:pt idx="9">
                  <c:v>27.124081</c:v>
                </c:pt>
                <c:pt idx="10">
                  <c:v>27.091238000000001</c:v>
                </c:pt>
                <c:pt idx="11">
                  <c:v>25.861246000000001</c:v>
                </c:pt>
                <c:pt idx="12">
                  <c:v>26.081543</c:v>
                </c:pt>
                <c:pt idx="13">
                  <c:v>27.135569</c:v>
                </c:pt>
                <c:pt idx="14">
                  <c:v>28.105855999999999</c:v>
                </c:pt>
                <c:pt idx="15">
                  <c:v>27.638531</c:v>
                </c:pt>
                <c:pt idx="16">
                  <c:v>26.275058999999999</c:v>
                </c:pt>
                <c:pt idx="17">
                  <c:v>25.327176999999999</c:v>
                </c:pt>
                <c:pt idx="18">
                  <c:v>25.235332</c:v>
                </c:pt>
                <c:pt idx="19">
                  <c:v>25.245155</c:v>
                </c:pt>
                <c:pt idx="20">
                  <c:v>26.161570000000001</c:v>
                </c:pt>
                <c:pt idx="21">
                  <c:v>27.063573999999999</c:v>
                </c:pt>
                <c:pt idx="22">
                  <c:v>27.166139999999999</c:v>
                </c:pt>
                <c:pt idx="23">
                  <c:v>26.922927999999999</c:v>
                </c:pt>
                <c:pt idx="24">
                  <c:v>26.030251</c:v>
                </c:pt>
                <c:pt idx="25">
                  <c:v>26.092390000000002</c:v>
                </c:pt>
                <c:pt idx="26">
                  <c:v>26.470858</c:v>
                </c:pt>
                <c:pt idx="27">
                  <c:v>27.027248</c:v>
                </c:pt>
                <c:pt idx="28">
                  <c:v>27.623175</c:v>
                </c:pt>
                <c:pt idx="29">
                  <c:v>29.491301</c:v>
                </c:pt>
                <c:pt idx="30">
                  <c:v>30.882148999999998</c:v>
                </c:pt>
                <c:pt idx="31">
                  <c:v>32.131889000000001</c:v>
                </c:pt>
                <c:pt idx="32">
                  <c:v>30.744976000000001</c:v>
                </c:pt>
                <c:pt idx="33">
                  <c:v>29.728107000000001</c:v>
                </c:pt>
                <c:pt idx="34">
                  <c:v>28.367553999999998</c:v>
                </c:pt>
                <c:pt idx="35">
                  <c:v>27.247498</c:v>
                </c:pt>
                <c:pt idx="36">
                  <c:v>26.620556000000001</c:v>
                </c:pt>
                <c:pt idx="37">
                  <c:v>26.220611999999999</c:v>
                </c:pt>
                <c:pt idx="38">
                  <c:v>26.490015</c:v>
                </c:pt>
                <c:pt idx="39">
                  <c:v>27.100383999999998</c:v>
                </c:pt>
                <c:pt idx="40">
                  <c:v>27.553356000000001</c:v>
                </c:pt>
                <c:pt idx="41">
                  <c:v>27.218990000000002</c:v>
                </c:pt>
                <c:pt idx="42">
                  <c:v>26.312204000000001</c:v>
                </c:pt>
                <c:pt idx="43">
                  <c:v>25.860903</c:v>
                </c:pt>
                <c:pt idx="44">
                  <c:v>26.275483999999999</c:v>
                </c:pt>
                <c:pt idx="45">
                  <c:v>26.906416</c:v>
                </c:pt>
                <c:pt idx="46">
                  <c:v>27.122537999999999</c:v>
                </c:pt>
                <c:pt idx="47">
                  <c:v>28.246369999999999</c:v>
                </c:pt>
                <c:pt idx="48">
                  <c:v>29.556197999999998</c:v>
                </c:pt>
                <c:pt idx="49">
                  <c:v>30.670486</c:v>
                </c:pt>
                <c:pt idx="50">
                  <c:v>29.749617000000001</c:v>
                </c:pt>
                <c:pt idx="51">
                  <c:v>28.047643999999998</c:v>
                </c:pt>
                <c:pt idx="52">
                  <c:v>28.218176</c:v>
                </c:pt>
                <c:pt idx="53">
                  <c:v>28.866268000000002</c:v>
                </c:pt>
                <c:pt idx="54">
                  <c:v>29.4177</c:v>
                </c:pt>
                <c:pt idx="55">
                  <c:v>27.845286999999999</c:v>
                </c:pt>
                <c:pt idx="56">
                  <c:v>26.638189000000001</c:v>
                </c:pt>
                <c:pt idx="57">
                  <c:v>26.082979000000002</c:v>
                </c:pt>
                <c:pt idx="58">
                  <c:v>26.293247000000001</c:v>
                </c:pt>
                <c:pt idx="59">
                  <c:v>26.124727</c:v>
                </c:pt>
                <c:pt idx="60">
                  <c:v>26.031178000000001</c:v>
                </c:pt>
                <c:pt idx="61">
                  <c:v>25.602070000000001</c:v>
                </c:pt>
                <c:pt idx="62">
                  <c:v>25.408826999999999</c:v>
                </c:pt>
                <c:pt idx="63">
                  <c:v>26.060182999999999</c:v>
                </c:pt>
                <c:pt idx="64">
                  <c:v>25.691082000000002</c:v>
                </c:pt>
                <c:pt idx="65">
                  <c:v>25.573481000000001</c:v>
                </c:pt>
                <c:pt idx="66">
                  <c:v>24.36664</c:v>
                </c:pt>
                <c:pt idx="67">
                  <c:v>24.116440000000001</c:v>
                </c:pt>
                <c:pt idx="68">
                  <c:v>23.875978</c:v>
                </c:pt>
                <c:pt idx="69">
                  <c:v>23.446950999999999</c:v>
                </c:pt>
                <c:pt idx="70">
                  <c:v>23.019081</c:v>
                </c:pt>
                <c:pt idx="71">
                  <c:v>22.512765999999999</c:v>
                </c:pt>
                <c:pt idx="72">
                  <c:v>22.105710999999999</c:v>
                </c:pt>
                <c:pt idx="73">
                  <c:v>21.891241000000001</c:v>
                </c:pt>
                <c:pt idx="74">
                  <c:v>22.116797999999999</c:v>
                </c:pt>
                <c:pt idx="75">
                  <c:v>23.544457999999999</c:v>
                </c:pt>
                <c:pt idx="76">
                  <c:v>24.496711999999999</c:v>
                </c:pt>
                <c:pt idx="77">
                  <c:v>24.897269999999999</c:v>
                </c:pt>
                <c:pt idx="78">
                  <c:v>24.054843999999999</c:v>
                </c:pt>
                <c:pt idx="79">
                  <c:v>24.797948999999999</c:v>
                </c:pt>
                <c:pt idx="80">
                  <c:v>26.138718000000001</c:v>
                </c:pt>
                <c:pt idx="81">
                  <c:v>26.604005999999998</c:v>
                </c:pt>
                <c:pt idx="82">
                  <c:v>25.667292</c:v>
                </c:pt>
                <c:pt idx="83">
                  <c:v>24.423618000000001</c:v>
                </c:pt>
                <c:pt idx="84">
                  <c:v>24.392545999999999</c:v>
                </c:pt>
                <c:pt idx="85">
                  <c:v>24.209440000000001</c:v>
                </c:pt>
                <c:pt idx="86">
                  <c:v>24.227331</c:v>
                </c:pt>
                <c:pt idx="87">
                  <c:v>24.000799000000001</c:v>
                </c:pt>
                <c:pt idx="88">
                  <c:v>24.236796999999999</c:v>
                </c:pt>
                <c:pt idx="89">
                  <c:v>24.566687000000002</c:v>
                </c:pt>
                <c:pt idx="90">
                  <c:v>26.694286000000002</c:v>
                </c:pt>
                <c:pt idx="91">
                  <c:v>26.801126</c:v>
                </c:pt>
                <c:pt idx="92">
                  <c:v>25.376397999999998</c:v>
                </c:pt>
                <c:pt idx="93">
                  <c:v>24.625167999999999</c:v>
                </c:pt>
                <c:pt idx="94">
                  <c:v>24.698430999999999</c:v>
                </c:pt>
                <c:pt idx="95">
                  <c:v>23.996424000000001</c:v>
                </c:pt>
                <c:pt idx="96">
                  <c:v>22.715129999999998</c:v>
                </c:pt>
                <c:pt idx="97">
                  <c:v>21.474246999999998</c:v>
                </c:pt>
                <c:pt idx="98">
                  <c:v>20.692785000000001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2D-4ECA-BE7E-B5E4593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58880"/>
        <c:axId val="76860800"/>
      </c:scatterChart>
      <c:valAx>
        <c:axId val="76858880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Frequency (GHz)</a:t>
                </a:r>
              </a:p>
            </c:rich>
          </c:tx>
          <c:layout>
            <c:manualLayout>
              <c:xMode val="edge"/>
              <c:yMode val="edge"/>
              <c:x val="0.3805886844120227"/>
              <c:y val="0.9110631340886110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860800"/>
        <c:crosses val="autoZero"/>
        <c:crossBetween val="midCat"/>
        <c:majorUnit val="2"/>
      </c:valAx>
      <c:valAx>
        <c:axId val="76860800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85888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Tuner IP3: 24 GHz RF Output (dBm)</a:t>
            </a:r>
          </a:p>
        </c:rich>
      </c:tx>
      <c:layout>
        <c:manualLayout>
          <c:xMode val="edge"/>
          <c:yMode val="edge"/>
          <c:x val="0.25731339870540859"/>
          <c:y val="1.85185117317502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TunIP3!$I$5:$I$103</c:f>
              <c:numCache>
                <c:formatCode>General</c:formatCode>
                <c:ptCount val="99"/>
                <c:pt idx="0">
                  <c:v>1.4999999999999999E-2</c:v>
                </c:pt>
                <c:pt idx="1">
                  <c:v>0.25974489795917999</c:v>
                </c:pt>
                <c:pt idx="2">
                  <c:v>0.50448979591836995</c:v>
                </c:pt>
                <c:pt idx="3">
                  <c:v>0.74923469387755004</c:v>
                </c:pt>
                <c:pt idx="4">
                  <c:v>0.99397959183673001</c:v>
                </c:pt>
                <c:pt idx="5">
                  <c:v>1.2387244897959</c:v>
                </c:pt>
                <c:pt idx="6">
                  <c:v>1.4834693877551</c:v>
                </c:pt>
                <c:pt idx="7">
                  <c:v>1.7282142857142999</c:v>
                </c:pt>
                <c:pt idx="8">
                  <c:v>1.9729591836735001</c:v>
                </c:pt>
                <c:pt idx="9">
                  <c:v>2.2177040816327001</c:v>
                </c:pt>
                <c:pt idx="10">
                  <c:v>2.4624489795918003</c:v>
                </c:pt>
                <c:pt idx="11">
                  <c:v>2.707193877551</c:v>
                </c:pt>
                <c:pt idx="12">
                  <c:v>2.9519387755102002</c:v>
                </c:pt>
                <c:pt idx="13">
                  <c:v>3.1966836734694</c:v>
                </c:pt>
                <c:pt idx="14">
                  <c:v>3.4414285714285997</c:v>
                </c:pt>
                <c:pt idx="15">
                  <c:v>3.6861734693878003</c:v>
                </c:pt>
                <c:pt idx="16">
                  <c:v>3.9309183673469001</c:v>
                </c:pt>
                <c:pt idx="17">
                  <c:v>4.1756632653060999</c:v>
                </c:pt>
                <c:pt idx="18">
                  <c:v>4.4204081632653001</c:v>
                </c:pt>
                <c:pt idx="19">
                  <c:v>4.6651530612244994</c:v>
                </c:pt>
                <c:pt idx="20">
                  <c:v>4.9098979591836995</c:v>
                </c:pt>
                <c:pt idx="21">
                  <c:v>5.1546428571429006</c:v>
                </c:pt>
                <c:pt idx="22">
                  <c:v>5.3993877551020004</c:v>
                </c:pt>
                <c:pt idx="23">
                  <c:v>5.6441326530611997</c:v>
                </c:pt>
                <c:pt idx="24">
                  <c:v>5.8888775510203999</c:v>
                </c:pt>
                <c:pt idx="25">
                  <c:v>6.1336224489796001</c:v>
                </c:pt>
                <c:pt idx="26">
                  <c:v>6.3783673469388003</c:v>
                </c:pt>
                <c:pt idx="27">
                  <c:v>6.6231122448979995</c:v>
                </c:pt>
                <c:pt idx="28">
                  <c:v>6.8678571428570994</c:v>
                </c:pt>
                <c:pt idx="29">
                  <c:v>7.1126020408163004</c:v>
                </c:pt>
                <c:pt idx="30">
                  <c:v>7.3573469387755006</c:v>
                </c:pt>
                <c:pt idx="31">
                  <c:v>7.6020918367346999</c:v>
                </c:pt>
                <c:pt idx="32">
                  <c:v>7.8468367346939001</c:v>
                </c:pt>
                <c:pt idx="33">
                  <c:v>8.0915816326530994</c:v>
                </c:pt>
                <c:pt idx="34">
                  <c:v>8.3363265306121992</c:v>
                </c:pt>
                <c:pt idx="35">
                  <c:v>8.5810714285714003</c:v>
                </c:pt>
                <c:pt idx="36">
                  <c:v>8.8258163265305996</c:v>
                </c:pt>
                <c:pt idx="37">
                  <c:v>9.0705612244897988</c:v>
                </c:pt>
                <c:pt idx="38">
                  <c:v>9.3153061224489999</c:v>
                </c:pt>
                <c:pt idx="39">
                  <c:v>9.5600510204081992</c:v>
                </c:pt>
                <c:pt idx="40">
                  <c:v>9.8047959183673008</c:v>
                </c:pt>
                <c:pt idx="41">
                  <c:v>10.049540816326999</c:v>
                </c:pt>
                <c:pt idx="42">
                  <c:v>10.294285714286</c:v>
                </c:pt>
                <c:pt idx="43">
                  <c:v>10.539030612245002</c:v>
                </c:pt>
                <c:pt idx="44">
                  <c:v>10.783775510204</c:v>
                </c:pt>
                <c:pt idx="45">
                  <c:v>11.028520408163001</c:v>
                </c:pt>
                <c:pt idx="46">
                  <c:v>11.273265306121999</c:v>
                </c:pt>
                <c:pt idx="47">
                  <c:v>11.518010204082001</c:v>
                </c:pt>
                <c:pt idx="48">
                  <c:v>11.762755102041</c:v>
                </c:pt>
                <c:pt idx="49">
                  <c:v>12.0075</c:v>
                </c:pt>
                <c:pt idx="50">
                  <c:v>12.252244897958999</c:v>
                </c:pt>
                <c:pt idx="51">
                  <c:v>12.496989795917999</c:v>
                </c:pt>
                <c:pt idx="52">
                  <c:v>12.741734693878</c:v>
                </c:pt>
                <c:pt idx="53">
                  <c:v>12.986479591837</c:v>
                </c:pt>
                <c:pt idx="54">
                  <c:v>13.231224489796</c:v>
                </c:pt>
                <c:pt idx="55">
                  <c:v>13.475969387754999</c:v>
                </c:pt>
                <c:pt idx="56">
                  <c:v>13.720714285714001</c:v>
                </c:pt>
                <c:pt idx="57">
                  <c:v>13.965459183673</c:v>
                </c:pt>
                <c:pt idx="58">
                  <c:v>14.210204081633</c:v>
                </c:pt>
                <c:pt idx="59">
                  <c:v>14.454948979591999</c:v>
                </c:pt>
                <c:pt idx="60">
                  <c:v>14.699693877551001</c:v>
                </c:pt>
                <c:pt idx="61">
                  <c:v>14.944438775510001</c:v>
                </c:pt>
                <c:pt idx="62">
                  <c:v>15.189183673469</c:v>
                </c:pt>
                <c:pt idx="63">
                  <c:v>15.433928571429</c:v>
                </c:pt>
                <c:pt idx="64">
                  <c:v>15.678673469388</c:v>
                </c:pt>
                <c:pt idx="65">
                  <c:v>15.923418367347001</c:v>
                </c:pt>
                <c:pt idx="66">
                  <c:v>16.168163265305999</c:v>
                </c:pt>
                <c:pt idx="67">
                  <c:v>16.412908163264998</c:v>
                </c:pt>
                <c:pt idx="68">
                  <c:v>16.657653061224</c:v>
                </c:pt>
                <c:pt idx="69">
                  <c:v>16.902397959184</c:v>
                </c:pt>
                <c:pt idx="70">
                  <c:v>17.147142857142999</c:v>
                </c:pt>
                <c:pt idx="71">
                  <c:v>17.391887755102001</c:v>
                </c:pt>
                <c:pt idx="72">
                  <c:v>17.636632653061</c:v>
                </c:pt>
                <c:pt idx="73">
                  <c:v>17.881377551020002</c:v>
                </c:pt>
                <c:pt idx="74">
                  <c:v>18.126122448979999</c:v>
                </c:pt>
                <c:pt idx="75">
                  <c:v>18.370867346939001</c:v>
                </c:pt>
                <c:pt idx="76">
                  <c:v>18.615612244897999</c:v>
                </c:pt>
                <c:pt idx="77">
                  <c:v>18.860357142856998</c:v>
                </c:pt>
                <c:pt idx="78">
                  <c:v>19.105102040816003</c:v>
                </c:pt>
                <c:pt idx="79">
                  <c:v>19.349846938776</c:v>
                </c:pt>
                <c:pt idx="80">
                  <c:v>19.594591836734999</c:v>
                </c:pt>
                <c:pt idx="81">
                  <c:v>19.839336734694001</c:v>
                </c:pt>
                <c:pt idx="82">
                  <c:v>20.084081632653</c:v>
                </c:pt>
                <c:pt idx="83">
                  <c:v>20.328826530611998</c:v>
                </c:pt>
                <c:pt idx="84">
                  <c:v>20.573571428571</c:v>
                </c:pt>
                <c:pt idx="85">
                  <c:v>20.818316326530997</c:v>
                </c:pt>
                <c:pt idx="86">
                  <c:v>21.063061224490003</c:v>
                </c:pt>
                <c:pt idx="87">
                  <c:v>21.307806122449001</c:v>
                </c:pt>
                <c:pt idx="88">
                  <c:v>21.552551020408</c:v>
                </c:pt>
                <c:pt idx="89">
                  <c:v>21.797295918367002</c:v>
                </c:pt>
                <c:pt idx="90">
                  <c:v>22.042040816326999</c:v>
                </c:pt>
                <c:pt idx="91">
                  <c:v>22.286785714285998</c:v>
                </c:pt>
                <c:pt idx="92">
                  <c:v>22.531530612245</c:v>
                </c:pt>
                <c:pt idx="93">
                  <c:v>22.776275510203998</c:v>
                </c:pt>
                <c:pt idx="94">
                  <c:v>23.021020408162997</c:v>
                </c:pt>
                <c:pt idx="95">
                  <c:v>23.265765306122002</c:v>
                </c:pt>
                <c:pt idx="96">
                  <c:v>23.510510204081999</c:v>
                </c:pt>
                <c:pt idx="97">
                  <c:v>23.755255102041001</c:v>
                </c:pt>
                <c:pt idx="98">
                  <c:v>24</c:v>
                </c:pt>
              </c:numCache>
            </c:numRef>
          </c:xVal>
          <c:yVal>
            <c:numRef>
              <c:f>TunIP3!$K$5:$K$103</c:f>
              <c:numCache>
                <c:formatCode>General</c:formatCode>
                <c:ptCount val="99"/>
                <c:pt idx="0">
                  <c:v>19.410755000000002</c:v>
                </c:pt>
                <c:pt idx="1">
                  <c:v>19.236553000000001</c:v>
                </c:pt>
                <c:pt idx="2">
                  <c:v>19.068407000000001</c:v>
                </c:pt>
                <c:pt idx="3">
                  <c:v>18.716974</c:v>
                </c:pt>
                <c:pt idx="4">
                  <c:v>18.898346</c:v>
                </c:pt>
                <c:pt idx="5">
                  <c:v>18.895741000000001</c:v>
                </c:pt>
                <c:pt idx="6">
                  <c:v>18.692005000000002</c:v>
                </c:pt>
                <c:pt idx="7">
                  <c:v>19.139279999999999</c:v>
                </c:pt>
                <c:pt idx="8">
                  <c:v>19.251747000000002</c:v>
                </c:pt>
                <c:pt idx="9">
                  <c:v>18.327618000000001</c:v>
                </c:pt>
                <c:pt idx="10">
                  <c:v>15.947365</c:v>
                </c:pt>
                <c:pt idx="11">
                  <c:v>15.402953</c:v>
                </c:pt>
                <c:pt idx="12">
                  <c:v>16.787921999999998</c:v>
                </c:pt>
                <c:pt idx="13">
                  <c:v>19.695501</c:v>
                </c:pt>
                <c:pt idx="14">
                  <c:v>21.125178999999999</c:v>
                </c:pt>
                <c:pt idx="15">
                  <c:v>21.962194</c:v>
                </c:pt>
                <c:pt idx="16">
                  <c:v>21.732817000000001</c:v>
                </c:pt>
                <c:pt idx="17">
                  <c:v>21.33305</c:v>
                </c:pt>
                <c:pt idx="18">
                  <c:v>20.845065999999999</c:v>
                </c:pt>
                <c:pt idx="19">
                  <c:v>21.121531000000001</c:v>
                </c:pt>
                <c:pt idx="20">
                  <c:v>22.103653000000001</c:v>
                </c:pt>
                <c:pt idx="21">
                  <c:v>23.036261</c:v>
                </c:pt>
                <c:pt idx="22">
                  <c:v>22.618382</c:v>
                </c:pt>
                <c:pt idx="23">
                  <c:v>21.952573999999998</c:v>
                </c:pt>
                <c:pt idx="24">
                  <c:v>21.061834000000001</c:v>
                </c:pt>
                <c:pt idx="25">
                  <c:v>21.103940999999999</c:v>
                </c:pt>
                <c:pt idx="26">
                  <c:v>21.010131999999999</c:v>
                </c:pt>
                <c:pt idx="27">
                  <c:v>21.527981</c:v>
                </c:pt>
                <c:pt idx="28">
                  <c:v>21.564330999999999</c:v>
                </c:pt>
                <c:pt idx="29">
                  <c:v>21.514133000000001</c:v>
                </c:pt>
                <c:pt idx="30">
                  <c:v>21.320450000000001</c:v>
                </c:pt>
                <c:pt idx="31">
                  <c:v>21.630787000000002</c:v>
                </c:pt>
                <c:pt idx="32">
                  <c:v>23.138788000000002</c:v>
                </c:pt>
                <c:pt idx="33">
                  <c:v>23.874027000000002</c:v>
                </c:pt>
                <c:pt idx="34">
                  <c:v>24.477036999999999</c:v>
                </c:pt>
                <c:pt idx="35">
                  <c:v>23.457321</c:v>
                </c:pt>
                <c:pt idx="36">
                  <c:v>22.902842</c:v>
                </c:pt>
                <c:pt idx="37">
                  <c:v>22.723959000000001</c:v>
                </c:pt>
                <c:pt idx="38">
                  <c:v>22.931788999999998</c:v>
                </c:pt>
                <c:pt idx="39">
                  <c:v>23.188085999999998</c:v>
                </c:pt>
                <c:pt idx="40">
                  <c:v>24.094733999999999</c:v>
                </c:pt>
                <c:pt idx="41">
                  <c:v>23.313545000000001</c:v>
                </c:pt>
                <c:pt idx="42">
                  <c:v>22.024678999999999</c:v>
                </c:pt>
                <c:pt idx="43">
                  <c:v>19.679224000000001</c:v>
                </c:pt>
                <c:pt idx="44">
                  <c:v>19.608499999999999</c:v>
                </c:pt>
                <c:pt idx="45">
                  <c:v>22.311722</c:v>
                </c:pt>
                <c:pt idx="46">
                  <c:v>22.951611</c:v>
                </c:pt>
                <c:pt idx="47">
                  <c:v>22.796652000000002</c:v>
                </c:pt>
                <c:pt idx="48">
                  <c:v>22.005617000000001</c:v>
                </c:pt>
                <c:pt idx="49">
                  <c:v>23.843261999999999</c:v>
                </c:pt>
                <c:pt idx="50">
                  <c:v>25.594034000000001</c:v>
                </c:pt>
                <c:pt idx="51">
                  <c:v>25.086110999999999</c:v>
                </c:pt>
                <c:pt idx="52">
                  <c:v>23.530373000000001</c:v>
                </c:pt>
                <c:pt idx="53">
                  <c:v>22.467531000000001</c:v>
                </c:pt>
                <c:pt idx="54">
                  <c:v>20.817394</c:v>
                </c:pt>
                <c:pt idx="55">
                  <c:v>19.939675999999999</c:v>
                </c:pt>
                <c:pt idx="56">
                  <c:v>18.653103000000002</c:v>
                </c:pt>
                <c:pt idx="57">
                  <c:v>19.765388000000002</c:v>
                </c:pt>
                <c:pt idx="58">
                  <c:v>20.174627000000001</c:v>
                </c:pt>
                <c:pt idx="59">
                  <c:v>20.195271999999999</c:v>
                </c:pt>
                <c:pt idx="60">
                  <c:v>19.051169999999999</c:v>
                </c:pt>
                <c:pt idx="61">
                  <c:v>18.315384000000002</c:v>
                </c:pt>
                <c:pt idx="62">
                  <c:v>18.492989999999999</c:v>
                </c:pt>
                <c:pt idx="63">
                  <c:v>17.964502</c:v>
                </c:pt>
                <c:pt idx="64">
                  <c:v>17.198902</c:v>
                </c:pt>
                <c:pt idx="65">
                  <c:v>15.68519</c:v>
                </c:pt>
                <c:pt idx="66">
                  <c:v>14.334687000000001</c:v>
                </c:pt>
                <c:pt idx="67">
                  <c:v>13.086827</c:v>
                </c:pt>
                <c:pt idx="68">
                  <c:v>12.269969</c:v>
                </c:pt>
                <c:pt idx="69">
                  <c:v>12.117131000000001</c:v>
                </c:pt>
                <c:pt idx="70">
                  <c:v>12.628066</c:v>
                </c:pt>
                <c:pt idx="71">
                  <c:v>13.117043000000001</c:v>
                </c:pt>
                <c:pt idx="72">
                  <c:v>13.613737</c:v>
                </c:pt>
                <c:pt idx="73">
                  <c:v>13.366457</c:v>
                </c:pt>
                <c:pt idx="74">
                  <c:v>13.32663</c:v>
                </c:pt>
                <c:pt idx="75">
                  <c:v>12.957390999999999</c:v>
                </c:pt>
                <c:pt idx="76">
                  <c:v>12.69782</c:v>
                </c:pt>
                <c:pt idx="77">
                  <c:v>12.410399</c:v>
                </c:pt>
                <c:pt idx="78">
                  <c:v>12.109757</c:v>
                </c:pt>
                <c:pt idx="79">
                  <c:v>12.499596</c:v>
                </c:pt>
                <c:pt idx="80">
                  <c:v>13.467254000000001</c:v>
                </c:pt>
                <c:pt idx="81">
                  <c:v>14.092691</c:v>
                </c:pt>
                <c:pt idx="82">
                  <c:v>14.216441</c:v>
                </c:pt>
                <c:pt idx="83">
                  <c:v>14.254597</c:v>
                </c:pt>
                <c:pt idx="84">
                  <c:v>14.899254000000001</c:v>
                </c:pt>
                <c:pt idx="85">
                  <c:v>15.621397</c:v>
                </c:pt>
                <c:pt idx="86">
                  <c:v>15.414031</c:v>
                </c:pt>
                <c:pt idx="87">
                  <c:v>15.262025</c:v>
                </c:pt>
                <c:pt idx="88">
                  <c:v>14.449047999999999</c:v>
                </c:pt>
                <c:pt idx="89">
                  <c:v>13.953033</c:v>
                </c:pt>
                <c:pt idx="90">
                  <c:v>13.592385999999999</c:v>
                </c:pt>
                <c:pt idx="91">
                  <c:v>13.251765000000001</c:v>
                </c:pt>
                <c:pt idx="92">
                  <c:v>12.732248999999999</c:v>
                </c:pt>
                <c:pt idx="93">
                  <c:v>11.713616</c:v>
                </c:pt>
                <c:pt idx="94">
                  <c:v>10.591602999999999</c:v>
                </c:pt>
                <c:pt idx="95">
                  <c:v>9.3095160000000003</c:v>
                </c:pt>
                <c:pt idx="96">
                  <c:v>8.0793160999999998</c:v>
                </c:pt>
                <c:pt idx="97">
                  <c:v>8.6242637999999996</c:v>
                </c:pt>
                <c:pt idx="98">
                  <c:v>9.4648570999999997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A8-45BD-89B6-79EDE86CA812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TunIP3!$I$5:$I$103</c:f>
              <c:numCache>
                <c:formatCode>General</c:formatCode>
                <c:ptCount val="99"/>
                <c:pt idx="0">
                  <c:v>1.4999999999999999E-2</c:v>
                </c:pt>
                <c:pt idx="1">
                  <c:v>0.25974489795917999</c:v>
                </c:pt>
                <c:pt idx="2">
                  <c:v>0.50448979591836995</c:v>
                </c:pt>
                <c:pt idx="3">
                  <c:v>0.74923469387755004</c:v>
                </c:pt>
                <c:pt idx="4">
                  <c:v>0.99397959183673001</c:v>
                </c:pt>
                <c:pt idx="5">
                  <c:v>1.2387244897959</c:v>
                </c:pt>
                <c:pt idx="6">
                  <c:v>1.4834693877551</c:v>
                </c:pt>
                <c:pt idx="7">
                  <c:v>1.7282142857142999</c:v>
                </c:pt>
                <c:pt idx="8">
                  <c:v>1.9729591836735001</c:v>
                </c:pt>
                <c:pt idx="9">
                  <c:v>2.2177040816327001</c:v>
                </c:pt>
                <c:pt idx="10">
                  <c:v>2.4624489795918003</c:v>
                </c:pt>
                <c:pt idx="11">
                  <c:v>2.707193877551</c:v>
                </c:pt>
                <c:pt idx="12">
                  <c:v>2.9519387755102002</c:v>
                </c:pt>
                <c:pt idx="13">
                  <c:v>3.1966836734694</c:v>
                </c:pt>
                <c:pt idx="14">
                  <c:v>3.4414285714285997</c:v>
                </c:pt>
                <c:pt idx="15">
                  <c:v>3.6861734693878003</c:v>
                </c:pt>
                <c:pt idx="16">
                  <c:v>3.9309183673469001</c:v>
                </c:pt>
                <c:pt idx="17">
                  <c:v>4.1756632653060999</c:v>
                </c:pt>
                <c:pt idx="18">
                  <c:v>4.4204081632653001</c:v>
                </c:pt>
                <c:pt idx="19">
                  <c:v>4.6651530612244994</c:v>
                </c:pt>
                <c:pt idx="20">
                  <c:v>4.9098979591836995</c:v>
                </c:pt>
                <c:pt idx="21">
                  <c:v>5.1546428571429006</c:v>
                </c:pt>
                <c:pt idx="22">
                  <c:v>5.3993877551020004</c:v>
                </c:pt>
                <c:pt idx="23">
                  <c:v>5.6441326530611997</c:v>
                </c:pt>
                <c:pt idx="24">
                  <c:v>5.8888775510203999</c:v>
                </c:pt>
                <c:pt idx="25">
                  <c:v>6.1336224489796001</c:v>
                </c:pt>
                <c:pt idx="26">
                  <c:v>6.3783673469388003</c:v>
                </c:pt>
                <c:pt idx="27">
                  <c:v>6.6231122448979995</c:v>
                </c:pt>
                <c:pt idx="28">
                  <c:v>6.8678571428570994</c:v>
                </c:pt>
                <c:pt idx="29">
                  <c:v>7.1126020408163004</c:v>
                </c:pt>
                <c:pt idx="30">
                  <c:v>7.3573469387755006</c:v>
                </c:pt>
                <c:pt idx="31">
                  <c:v>7.6020918367346999</c:v>
                </c:pt>
                <c:pt idx="32">
                  <c:v>7.8468367346939001</c:v>
                </c:pt>
                <c:pt idx="33">
                  <c:v>8.0915816326530994</c:v>
                </c:pt>
                <c:pt idx="34">
                  <c:v>8.3363265306121992</c:v>
                </c:pt>
                <c:pt idx="35">
                  <c:v>8.5810714285714003</c:v>
                </c:pt>
                <c:pt idx="36">
                  <c:v>8.8258163265305996</c:v>
                </c:pt>
                <c:pt idx="37">
                  <c:v>9.0705612244897988</c:v>
                </c:pt>
                <c:pt idx="38">
                  <c:v>9.3153061224489999</c:v>
                </c:pt>
                <c:pt idx="39">
                  <c:v>9.5600510204081992</c:v>
                </c:pt>
                <c:pt idx="40">
                  <c:v>9.8047959183673008</c:v>
                </c:pt>
                <c:pt idx="41">
                  <c:v>10.049540816326999</c:v>
                </c:pt>
                <c:pt idx="42">
                  <c:v>10.294285714286</c:v>
                </c:pt>
                <c:pt idx="43">
                  <c:v>10.539030612245002</c:v>
                </c:pt>
                <c:pt idx="44">
                  <c:v>10.783775510204</c:v>
                </c:pt>
                <c:pt idx="45">
                  <c:v>11.028520408163001</c:v>
                </c:pt>
                <c:pt idx="46">
                  <c:v>11.273265306121999</c:v>
                </c:pt>
                <c:pt idx="47">
                  <c:v>11.518010204082001</c:v>
                </c:pt>
                <c:pt idx="48">
                  <c:v>11.762755102041</c:v>
                </c:pt>
                <c:pt idx="49">
                  <c:v>12.0075</c:v>
                </c:pt>
                <c:pt idx="50">
                  <c:v>12.252244897958999</c:v>
                </c:pt>
                <c:pt idx="51">
                  <c:v>12.496989795917999</c:v>
                </c:pt>
                <c:pt idx="52">
                  <c:v>12.741734693878</c:v>
                </c:pt>
                <c:pt idx="53">
                  <c:v>12.986479591837</c:v>
                </c:pt>
                <c:pt idx="54">
                  <c:v>13.231224489796</c:v>
                </c:pt>
                <c:pt idx="55">
                  <c:v>13.475969387754999</c:v>
                </c:pt>
                <c:pt idx="56">
                  <c:v>13.720714285714001</c:v>
                </c:pt>
                <c:pt idx="57">
                  <c:v>13.965459183673</c:v>
                </c:pt>
                <c:pt idx="58">
                  <c:v>14.210204081633</c:v>
                </c:pt>
                <c:pt idx="59">
                  <c:v>14.454948979591999</c:v>
                </c:pt>
                <c:pt idx="60">
                  <c:v>14.699693877551001</c:v>
                </c:pt>
                <c:pt idx="61">
                  <c:v>14.944438775510001</c:v>
                </c:pt>
                <c:pt idx="62">
                  <c:v>15.189183673469</c:v>
                </c:pt>
                <c:pt idx="63">
                  <c:v>15.433928571429</c:v>
                </c:pt>
                <c:pt idx="64">
                  <c:v>15.678673469388</c:v>
                </c:pt>
                <c:pt idx="65">
                  <c:v>15.923418367347001</c:v>
                </c:pt>
                <c:pt idx="66">
                  <c:v>16.168163265305999</c:v>
                </c:pt>
                <c:pt idx="67">
                  <c:v>16.412908163264998</c:v>
                </c:pt>
                <c:pt idx="68">
                  <c:v>16.657653061224</c:v>
                </c:pt>
                <c:pt idx="69">
                  <c:v>16.902397959184</c:v>
                </c:pt>
                <c:pt idx="70">
                  <c:v>17.147142857142999</c:v>
                </c:pt>
                <c:pt idx="71">
                  <c:v>17.391887755102001</c:v>
                </c:pt>
                <c:pt idx="72">
                  <c:v>17.636632653061</c:v>
                </c:pt>
                <c:pt idx="73">
                  <c:v>17.881377551020002</c:v>
                </c:pt>
                <c:pt idx="74">
                  <c:v>18.126122448979999</c:v>
                </c:pt>
                <c:pt idx="75">
                  <c:v>18.370867346939001</c:v>
                </c:pt>
                <c:pt idx="76">
                  <c:v>18.615612244897999</c:v>
                </c:pt>
                <c:pt idx="77">
                  <c:v>18.860357142856998</c:v>
                </c:pt>
                <c:pt idx="78">
                  <c:v>19.105102040816003</c:v>
                </c:pt>
                <c:pt idx="79">
                  <c:v>19.349846938776</c:v>
                </c:pt>
                <c:pt idx="80">
                  <c:v>19.594591836734999</c:v>
                </c:pt>
                <c:pt idx="81">
                  <c:v>19.839336734694001</c:v>
                </c:pt>
                <c:pt idx="82">
                  <c:v>20.084081632653</c:v>
                </c:pt>
                <c:pt idx="83">
                  <c:v>20.328826530611998</c:v>
                </c:pt>
                <c:pt idx="84">
                  <c:v>20.573571428571</c:v>
                </c:pt>
                <c:pt idx="85">
                  <c:v>20.818316326530997</c:v>
                </c:pt>
                <c:pt idx="86">
                  <c:v>21.063061224490003</c:v>
                </c:pt>
                <c:pt idx="87">
                  <c:v>21.307806122449001</c:v>
                </c:pt>
                <c:pt idx="88">
                  <c:v>21.552551020408</c:v>
                </c:pt>
                <c:pt idx="89">
                  <c:v>21.797295918367002</c:v>
                </c:pt>
                <c:pt idx="90">
                  <c:v>22.042040816326999</c:v>
                </c:pt>
                <c:pt idx="91">
                  <c:v>22.286785714285998</c:v>
                </c:pt>
                <c:pt idx="92">
                  <c:v>22.531530612245</c:v>
                </c:pt>
                <c:pt idx="93">
                  <c:v>22.776275510203998</c:v>
                </c:pt>
                <c:pt idx="94">
                  <c:v>23.021020408162997</c:v>
                </c:pt>
                <c:pt idx="95">
                  <c:v>23.265765306122002</c:v>
                </c:pt>
                <c:pt idx="96">
                  <c:v>23.510510204081999</c:v>
                </c:pt>
                <c:pt idx="97">
                  <c:v>23.755255102041001</c:v>
                </c:pt>
                <c:pt idx="98">
                  <c:v>24</c:v>
                </c:pt>
              </c:numCache>
            </c:numRef>
          </c:xVal>
          <c:yVal>
            <c:numRef>
              <c:f>TunIP3!$V$5:$V$103</c:f>
              <c:numCache>
                <c:formatCode>General</c:formatCode>
                <c:ptCount val="99"/>
                <c:pt idx="0">
                  <c:v>18.230972000000001</c:v>
                </c:pt>
                <c:pt idx="1">
                  <c:v>18.558433999999998</c:v>
                </c:pt>
                <c:pt idx="2">
                  <c:v>18.842361</c:v>
                </c:pt>
                <c:pt idx="3">
                  <c:v>18.958691000000002</c:v>
                </c:pt>
                <c:pt idx="4">
                  <c:v>20.070789000000001</c:v>
                </c:pt>
                <c:pt idx="5">
                  <c:v>20.335927999999999</c:v>
                </c:pt>
                <c:pt idx="6">
                  <c:v>20.210229999999999</c:v>
                </c:pt>
                <c:pt idx="7">
                  <c:v>19.438901999999999</c:v>
                </c:pt>
                <c:pt idx="8">
                  <c:v>20.265255</c:v>
                </c:pt>
                <c:pt idx="9">
                  <c:v>20.587503000000002</c:v>
                </c:pt>
                <c:pt idx="10">
                  <c:v>20.593239000000001</c:v>
                </c:pt>
                <c:pt idx="11">
                  <c:v>19.335934000000002</c:v>
                </c:pt>
                <c:pt idx="12">
                  <c:v>19.521512999999999</c:v>
                </c:pt>
                <c:pt idx="13">
                  <c:v>20.484341000000001</c:v>
                </c:pt>
                <c:pt idx="14">
                  <c:v>21.348215</c:v>
                </c:pt>
                <c:pt idx="15">
                  <c:v>20.778051000000001</c:v>
                </c:pt>
                <c:pt idx="16">
                  <c:v>19.300663</c:v>
                </c:pt>
                <c:pt idx="17">
                  <c:v>18.228003000000001</c:v>
                </c:pt>
                <c:pt idx="18">
                  <c:v>18.001923000000001</c:v>
                </c:pt>
                <c:pt idx="19">
                  <c:v>17.893246000000001</c:v>
                </c:pt>
                <c:pt idx="20">
                  <c:v>18.731038999999999</c:v>
                </c:pt>
                <c:pt idx="21">
                  <c:v>19.594321999999998</c:v>
                </c:pt>
                <c:pt idx="22">
                  <c:v>19.750447999999999</c:v>
                </c:pt>
                <c:pt idx="23">
                  <c:v>19.489811</c:v>
                </c:pt>
                <c:pt idx="24">
                  <c:v>18.667883</c:v>
                </c:pt>
                <c:pt idx="25">
                  <c:v>18.724502999999999</c:v>
                </c:pt>
                <c:pt idx="26">
                  <c:v>19.126068</c:v>
                </c:pt>
                <c:pt idx="27">
                  <c:v>19.569669999999999</c:v>
                </c:pt>
                <c:pt idx="28">
                  <c:v>20.016559999999998</c:v>
                </c:pt>
                <c:pt idx="29">
                  <c:v>21.749613</c:v>
                </c:pt>
                <c:pt idx="30">
                  <c:v>23.070581000000001</c:v>
                </c:pt>
                <c:pt idx="31">
                  <c:v>24.251982000000002</c:v>
                </c:pt>
                <c:pt idx="32">
                  <c:v>22.785978</c:v>
                </c:pt>
                <c:pt idx="33">
                  <c:v>21.710291000000002</c:v>
                </c:pt>
                <c:pt idx="34">
                  <c:v>20.365200000000002</c:v>
                </c:pt>
                <c:pt idx="35">
                  <c:v>19.194351000000001</c:v>
                </c:pt>
                <c:pt idx="36">
                  <c:v>18.565769</c:v>
                </c:pt>
                <c:pt idx="37">
                  <c:v>18.114813000000002</c:v>
                </c:pt>
                <c:pt idx="38">
                  <c:v>18.340047999999999</c:v>
                </c:pt>
                <c:pt idx="39">
                  <c:v>18.922958000000001</c:v>
                </c:pt>
                <c:pt idx="40">
                  <c:v>19.436503999999999</c:v>
                </c:pt>
                <c:pt idx="41">
                  <c:v>19.157990000000002</c:v>
                </c:pt>
                <c:pt idx="42">
                  <c:v>18.311727999999999</c:v>
                </c:pt>
                <c:pt idx="43">
                  <c:v>17.886596999999998</c:v>
                </c:pt>
                <c:pt idx="44">
                  <c:v>18.304818999999998</c:v>
                </c:pt>
                <c:pt idx="45">
                  <c:v>18.869838999999999</c:v>
                </c:pt>
                <c:pt idx="46">
                  <c:v>18.949895999999999</c:v>
                </c:pt>
                <c:pt idx="47">
                  <c:v>19.983667000000001</c:v>
                </c:pt>
                <c:pt idx="48">
                  <c:v>21.180758000000001</c:v>
                </c:pt>
                <c:pt idx="49">
                  <c:v>22.299620000000001</c:v>
                </c:pt>
                <c:pt idx="50">
                  <c:v>21.405349999999999</c:v>
                </c:pt>
                <c:pt idx="51">
                  <c:v>19.728854999999999</c:v>
                </c:pt>
                <c:pt idx="52">
                  <c:v>19.924596999999999</c:v>
                </c:pt>
                <c:pt idx="53">
                  <c:v>20.517344000000001</c:v>
                </c:pt>
                <c:pt idx="54">
                  <c:v>21.043772000000001</c:v>
                </c:pt>
                <c:pt idx="55">
                  <c:v>19.374137999999999</c:v>
                </c:pt>
                <c:pt idx="56">
                  <c:v>18.112831</c:v>
                </c:pt>
                <c:pt idx="57">
                  <c:v>17.439713000000001</c:v>
                </c:pt>
                <c:pt idx="58">
                  <c:v>17.593138</c:v>
                </c:pt>
                <c:pt idx="59">
                  <c:v>17.362078</c:v>
                </c:pt>
                <c:pt idx="60">
                  <c:v>17.173466000000001</c:v>
                </c:pt>
                <c:pt idx="61">
                  <c:v>16.756142000000001</c:v>
                </c:pt>
                <c:pt idx="62">
                  <c:v>16.525773999999998</c:v>
                </c:pt>
                <c:pt idx="63">
                  <c:v>17.134125000000001</c:v>
                </c:pt>
                <c:pt idx="64">
                  <c:v>16.701283</c:v>
                </c:pt>
                <c:pt idx="65">
                  <c:v>16.450610999999999</c:v>
                </c:pt>
                <c:pt idx="66">
                  <c:v>15.07888</c:v>
                </c:pt>
                <c:pt idx="67">
                  <c:v>14.580899</c:v>
                </c:pt>
                <c:pt idx="68">
                  <c:v>14.161856</c:v>
                </c:pt>
                <c:pt idx="69">
                  <c:v>13.692888</c:v>
                </c:pt>
                <c:pt idx="70">
                  <c:v>13.258981</c:v>
                </c:pt>
                <c:pt idx="71">
                  <c:v>12.755496000000001</c:v>
                </c:pt>
                <c:pt idx="72">
                  <c:v>12.149876000000001</c:v>
                </c:pt>
                <c:pt idx="73">
                  <c:v>11.814346</c:v>
                </c:pt>
                <c:pt idx="74">
                  <c:v>11.809435000000001</c:v>
                </c:pt>
                <c:pt idx="75">
                  <c:v>12.983511</c:v>
                </c:pt>
                <c:pt idx="76">
                  <c:v>13.750859</c:v>
                </c:pt>
                <c:pt idx="77">
                  <c:v>14.17459</c:v>
                </c:pt>
                <c:pt idx="78">
                  <c:v>13.379085999999999</c:v>
                </c:pt>
                <c:pt idx="79">
                  <c:v>14.270630000000001</c:v>
                </c:pt>
                <c:pt idx="80">
                  <c:v>15.874594</c:v>
                </c:pt>
                <c:pt idx="81">
                  <c:v>16.581326000000001</c:v>
                </c:pt>
                <c:pt idx="82">
                  <c:v>15.738588999999999</c:v>
                </c:pt>
                <c:pt idx="83">
                  <c:v>14.436173</c:v>
                </c:pt>
                <c:pt idx="84">
                  <c:v>14.226205999999999</c:v>
                </c:pt>
                <c:pt idx="85">
                  <c:v>13.897277000000001</c:v>
                </c:pt>
                <c:pt idx="86">
                  <c:v>13.752055</c:v>
                </c:pt>
                <c:pt idx="87">
                  <c:v>13.340908000000001</c:v>
                </c:pt>
                <c:pt idx="88">
                  <c:v>13.295057</c:v>
                </c:pt>
                <c:pt idx="89">
                  <c:v>13.563834999999999</c:v>
                </c:pt>
                <c:pt idx="90">
                  <c:v>15.5784</c:v>
                </c:pt>
                <c:pt idx="91">
                  <c:v>15.666328999999999</c:v>
                </c:pt>
                <c:pt idx="92">
                  <c:v>14.308534</c:v>
                </c:pt>
                <c:pt idx="93">
                  <c:v>13.704998</c:v>
                </c:pt>
                <c:pt idx="94">
                  <c:v>13.706452000000001</c:v>
                </c:pt>
                <c:pt idx="95">
                  <c:v>13.084455</c:v>
                </c:pt>
                <c:pt idx="96">
                  <c:v>11.908744</c:v>
                </c:pt>
                <c:pt idx="97">
                  <c:v>10.903181999999999</c:v>
                </c:pt>
                <c:pt idx="98">
                  <c:v>9.9988413000000005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A8-45BD-89B6-79EDE86C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6992"/>
        <c:axId val="76998912"/>
      </c:scatterChart>
      <c:valAx>
        <c:axId val="76996992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Input Frequency (GHz)</a:t>
                </a:r>
              </a:p>
            </c:rich>
          </c:tx>
          <c:layout>
            <c:manualLayout>
              <c:xMode val="edge"/>
              <c:yMode val="edge"/>
              <c:x val="0.37777234081327254"/>
              <c:y val="0.91571749979201944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6998912"/>
        <c:crosses val="autoZero"/>
        <c:crossBetween val="midCat"/>
        <c:majorUnit val="2"/>
      </c:valAx>
      <c:valAx>
        <c:axId val="76998912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699699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29185454540685524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Low Level LO Return Loss (dB)</a:t>
            </a:r>
          </a:p>
        </c:rich>
      </c:tx>
      <c:layout>
        <c:manualLayout>
          <c:xMode val="edge"/>
          <c:yMode val="edge"/>
          <c:x val="0.3297308368666112"/>
          <c:y val="1.3888888888888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13</c:v>
                </c:pt>
                <c:pt idx="1">
                  <c:v>13.270833333333</c:v>
                </c:pt>
                <c:pt idx="2">
                  <c:v>13.541666666667</c:v>
                </c:pt>
                <c:pt idx="3">
                  <c:v>13.8125</c:v>
                </c:pt>
                <c:pt idx="4">
                  <c:v>14.083333333333</c:v>
                </c:pt>
                <c:pt idx="5">
                  <c:v>14.354166666667</c:v>
                </c:pt>
                <c:pt idx="6">
                  <c:v>14.625</c:v>
                </c:pt>
                <c:pt idx="7">
                  <c:v>14.895833333333</c:v>
                </c:pt>
                <c:pt idx="8">
                  <c:v>15.166666666667</c:v>
                </c:pt>
                <c:pt idx="9">
                  <c:v>15.4375</c:v>
                </c:pt>
                <c:pt idx="10">
                  <c:v>15.708333333333</c:v>
                </c:pt>
                <c:pt idx="11">
                  <c:v>15.979166666667</c:v>
                </c:pt>
                <c:pt idx="12">
                  <c:v>16.25</c:v>
                </c:pt>
                <c:pt idx="13">
                  <c:v>16.520833333333002</c:v>
                </c:pt>
                <c:pt idx="14">
                  <c:v>16.791666666666998</c:v>
                </c:pt>
                <c:pt idx="15">
                  <c:v>17.0625</c:v>
                </c:pt>
                <c:pt idx="16">
                  <c:v>17.333333333333002</c:v>
                </c:pt>
                <c:pt idx="17">
                  <c:v>17.604166666666998</c:v>
                </c:pt>
                <c:pt idx="18">
                  <c:v>17.875</c:v>
                </c:pt>
                <c:pt idx="19">
                  <c:v>18.145833333333002</c:v>
                </c:pt>
                <c:pt idx="20">
                  <c:v>18.416666666666998</c:v>
                </c:pt>
                <c:pt idx="21">
                  <c:v>18.6875</c:v>
                </c:pt>
                <c:pt idx="22">
                  <c:v>18.958333333333002</c:v>
                </c:pt>
                <c:pt idx="23">
                  <c:v>19.229166666666998</c:v>
                </c:pt>
                <c:pt idx="24">
                  <c:v>19.5</c:v>
                </c:pt>
                <c:pt idx="25">
                  <c:v>19.770833333333002</c:v>
                </c:pt>
                <c:pt idx="26">
                  <c:v>20.041666666666998</c:v>
                </c:pt>
                <c:pt idx="27">
                  <c:v>20.3125</c:v>
                </c:pt>
                <c:pt idx="28">
                  <c:v>20.583333333333002</c:v>
                </c:pt>
                <c:pt idx="29">
                  <c:v>20.854166666666998</c:v>
                </c:pt>
                <c:pt idx="30">
                  <c:v>21.125</c:v>
                </c:pt>
                <c:pt idx="31">
                  <c:v>21.395833333333002</c:v>
                </c:pt>
                <c:pt idx="32">
                  <c:v>21.666666666666998</c:v>
                </c:pt>
                <c:pt idx="33">
                  <c:v>21.9375</c:v>
                </c:pt>
                <c:pt idx="34">
                  <c:v>22.208333333333002</c:v>
                </c:pt>
                <c:pt idx="35">
                  <c:v>22.479166666666998</c:v>
                </c:pt>
                <c:pt idx="36">
                  <c:v>22.75</c:v>
                </c:pt>
                <c:pt idx="37">
                  <c:v>23.020833333333002</c:v>
                </c:pt>
                <c:pt idx="38">
                  <c:v>23.291666666666998</c:v>
                </c:pt>
                <c:pt idx="39">
                  <c:v>23.5625</c:v>
                </c:pt>
                <c:pt idx="40">
                  <c:v>23.833333333333002</c:v>
                </c:pt>
                <c:pt idx="41">
                  <c:v>24.104166666666998</c:v>
                </c:pt>
                <c:pt idx="42">
                  <c:v>24.375</c:v>
                </c:pt>
                <c:pt idx="43">
                  <c:v>24.645833333333002</c:v>
                </c:pt>
                <c:pt idx="44">
                  <c:v>24.916666666666998</c:v>
                </c:pt>
                <c:pt idx="45">
                  <c:v>25.1875</c:v>
                </c:pt>
                <c:pt idx="46">
                  <c:v>25.458333333333002</c:v>
                </c:pt>
                <c:pt idx="47">
                  <c:v>25.729166666666998</c:v>
                </c:pt>
                <c:pt idx="48">
                  <c:v>26</c:v>
                </c:pt>
                <c:pt idx="49">
                  <c:v>26.23</c:v>
                </c:pt>
                <c:pt idx="50">
                  <c:v>26.5</c:v>
                </c:pt>
                <c:pt idx="51">
                  <c:v>26.77</c:v>
                </c:pt>
                <c:pt idx="52">
                  <c:v>27.04</c:v>
                </c:pt>
                <c:pt idx="53">
                  <c:v>27.31</c:v>
                </c:pt>
                <c:pt idx="54">
                  <c:v>27.58</c:v>
                </c:pt>
                <c:pt idx="55">
                  <c:v>27.85</c:v>
                </c:pt>
                <c:pt idx="56">
                  <c:v>28.12</c:v>
                </c:pt>
                <c:pt idx="57">
                  <c:v>28.39</c:v>
                </c:pt>
                <c:pt idx="58">
                  <c:v>28.66</c:v>
                </c:pt>
                <c:pt idx="59">
                  <c:v>28.93</c:v>
                </c:pt>
                <c:pt idx="60">
                  <c:v>29.2</c:v>
                </c:pt>
                <c:pt idx="61">
                  <c:v>29.47</c:v>
                </c:pt>
                <c:pt idx="62">
                  <c:v>29.74</c:v>
                </c:pt>
                <c:pt idx="63">
                  <c:v>30.01</c:v>
                </c:pt>
                <c:pt idx="64">
                  <c:v>30.28</c:v>
                </c:pt>
                <c:pt idx="65">
                  <c:v>30.55</c:v>
                </c:pt>
                <c:pt idx="66">
                  <c:v>30.82</c:v>
                </c:pt>
                <c:pt idx="67">
                  <c:v>31.09</c:v>
                </c:pt>
                <c:pt idx="68">
                  <c:v>31.36</c:v>
                </c:pt>
                <c:pt idx="69">
                  <c:v>31.63</c:v>
                </c:pt>
                <c:pt idx="70">
                  <c:v>31.9</c:v>
                </c:pt>
                <c:pt idx="71">
                  <c:v>32.17</c:v>
                </c:pt>
                <c:pt idx="72">
                  <c:v>32.44</c:v>
                </c:pt>
                <c:pt idx="73">
                  <c:v>32.71</c:v>
                </c:pt>
                <c:pt idx="74">
                  <c:v>32.979999999999997</c:v>
                </c:pt>
                <c:pt idx="75">
                  <c:v>33.25</c:v>
                </c:pt>
                <c:pt idx="76">
                  <c:v>33.520000000000003</c:v>
                </c:pt>
                <c:pt idx="77">
                  <c:v>33.79</c:v>
                </c:pt>
                <c:pt idx="78">
                  <c:v>34.06</c:v>
                </c:pt>
                <c:pt idx="79">
                  <c:v>34.33</c:v>
                </c:pt>
                <c:pt idx="80">
                  <c:v>34.6</c:v>
                </c:pt>
                <c:pt idx="81">
                  <c:v>34.869999999999997</c:v>
                </c:pt>
                <c:pt idx="82">
                  <c:v>35.14</c:v>
                </c:pt>
                <c:pt idx="83">
                  <c:v>35.409999999999997</c:v>
                </c:pt>
                <c:pt idx="84">
                  <c:v>35.68</c:v>
                </c:pt>
                <c:pt idx="85">
                  <c:v>35.950000000000003</c:v>
                </c:pt>
                <c:pt idx="86">
                  <c:v>36.22</c:v>
                </c:pt>
                <c:pt idx="87">
                  <c:v>36.49</c:v>
                </c:pt>
                <c:pt idx="88">
                  <c:v>36.76</c:v>
                </c:pt>
                <c:pt idx="89">
                  <c:v>37.03</c:v>
                </c:pt>
                <c:pt idx="90">
                  <c:v>37.299999999999997</c:v>
                </c:pt>
                <c:pt idx="91">
                  <c:v>37.57</c:v>
                </c:pt>
                <c:pt idx="92">
                  <c:v>37.840000000000003</c:v>
                </c:pt>
                <c:pt idx="93">
                  <c:v>38.11</c:v>
                </c:pt>
                <c:pt idx="94">
                  <c:v>38.380000000000003</c:v>
                </c:pt>
                <c:pt idx="95">
                  <c:v>38.65</c:v>
                </c:pt>
                <c:pt idx="96">
                  <c:v>38.92</c:v>
                </c:pt>
                <c:pt idx="97">
                  <c:v>39.19</c:v>
                </c:pt>
                <c:pt idx="98">
                  <c:v>39.46</c:v>
                </c:pt>
                <c:pt idx="99">
                  <c:v>39.729999999999997</c:v>
                </c:pt>
                <c:pt idx="100">
                  <c:v>40</c:v>
                </c:pt>
                <c:pt idx="101">
                  <c:v>40.270000000000003</c:v>
                </c:pt>
                <c:pt idx="102">
                  <c:v>40.54</c:v>
                </c:pt>
                <c:pt idx="103">
                  <c:v>40.81</c:v>
                </c:pt>
                <c:pt idx="104">
                  <c:v>41.08</c:v>
                </c:pt>
                <c:pt idx="105">
                  <c:v>41.35</c:v>
                </c:pt>
                <c:pt idx="106">
                  <c:v>41.62</c:v>
                </c:pt>
                <c:pt idx="107">
                  <c:v>41.89</c:v>
                </c:pt>
                <c:pt idx="108">
                  <c:v>42.16</c:v>
                </c:pt>
                <c:pt idx="109">
                  <c:v>42.43</c:v>
                </c:pt>
                <c:pt idx="110">
                  <c:v>42.7</c:v>
                </c:pt>
                <c:pt idx="111">
                  <c:v>42.97</c:v>
                </c:pt>
                <c:pt idx="112">
                  <c:v>43.24</c:v>
                </c:pt>
                <c:pt idx="113">
                  <c:v>43.51</c:v>
                </c:pt>
                <c:pt idx="114">
                  <c:v>43.78</c:v>
                </c:pt>
                <c:pt idx="115">
                  <c:v>44.05</c:v>
                </c:pt>
                <c:pt idx="116">
                  <c:v>44.32</c:v>
                </c:pt>
                <c:pt idx="117">
                  <c:v>44.59</c:v>
                </c:pt>
                <c:pt idx="118">
                  <c:v>44.86</c:v>
                </c:pt>
                <c:pt idx="119">
                  <c:v>45.13</c:v>
                </c:pt>
                <c:pt idx="120">
                  <c:v>45.4</c:v>
                </c:pt>
                <c:pt idx="121">
                  <c:v>45.67</c:v>
                </c:pt>
                <c:pt idx="122">
                  <c:v>45.94</c:v>
                </c:pt>
                <c:pt idx="123">
                  <c:v>46.21</c:v>
                </c:pt>
                <c:pt idx="124">
                  <c:v>46.48</c:v>
                </c:pt>
                <c:pt idx="125">
                  <c:v>46.75</c:v>
                </c:pt>
                <c:pt idx="126">
                  <c:v>47.02</c:v>
                </c:pt>
                <c:pt idx="127">
                  <c:v>47.29</c:v>
                </c:pt>
                <c:pt idx="128">
                  <c:v>47.56</c:v>
                </c:pt>
                <c:pt idx="129">
                  <c:v>47.83</c:v>
                </c:pt>
                <c:pt idx="130">
                  <c:v>48.1</c:v>
                </c:pt>
                <c:pt idx="131">
                  <c:v>48.37</c:v>
                </c:pt>
                <c:pt idx="132">
                  <c:v>48.64</c:v>
                </c:pt>
                <c:pt idx="133">
                  <c:v>48.91</c:v>
                </c:pt>
                <c:pt idx="134">
                  <c:v>49.18</c:v>
                </c:pt>
                <c:pt idx="135">
                  <c:v>49.45</c:v>
                </c:pt>
                <c:pt idx="136">
                  <c:v>49.72</c:v>
                </c:pt>
                <c:pt idx="137">
                  <c:v>49.99</c:v>
                </c:pt>
                <c:pt idx="138">
                  <c:v>50.26</c:v>
                </c:pt>
                <c:pt idx="139">
                  <c:v>50.53</c:v>
                </c:pt>
                <c:pt idx="140">
                  <c:v>50.8</c:v>
                </c:pt>
                <c:pt idx="141">
                  <c:v>51.07</c:v>
                </c:pt>
                <c:pt idx="142">
                  <c:v>51.34</c:v>
                </c:pt>
                <c:pt idx="143">
                  <c:v>51.61</c:v>
                </c:pt>
                <c:pt idx="144">
                  <c:v>51.88</c:v>
                </c:pt>
                <c:pt idx="145">
                  <c:v>52.15</c:v>
                </c:pt>
                <c:pt idx="146">
                  <c:v>52.42</c:v>
                </c:pt>
                <c:pt idx="147">
                  <c:v>52.69</c:v>
                </c:pt>
                <c:pt idx="148">
                  <c:v>52.96</c:v>
                </c:pt>
                <c:pt idx="149">
                  <c:v>53.23</c:v>
                </c:pt>
                <c:pt idx="150">
                  <c:v>53.5</c:v>
                </c:pt>
                <c:pt idx="151">
                  <c:v>53.77</c:v>
                </c:pt>
                <c:pt idx="152">
                  <c:v>54.04</c:v>
                </c:pt>
                <c:pt idx="153">
                  <c:v>54.31</c:v>
                </c:pt>
                <c:pt idx="154">
                  <c:v>54.58</c:v>
                </c:pt>
                <c:pt idx="155">
                  <c:v>54.85</c:v>
                </c:pt>
                <c:pt idx="156">
                  <c:v>55.12</c:v>
                </c:pt>
                <c:pt idx="157">
                  <c:v>55.39</c:v>
                </c:pt>
                <c:pt idx="158">
                  <c:v>55.66</c:v>
                </c:pt>
                <c:pt idx="159">
                  <c:v>55.93</c:v>
                </c:pt>
                <c:pt idx="160">
                  <c:v>56.2</c:v>
                </c:pt>
                <c:pt idx="161">
                  <c:v>56.47</c:v>
                </c:pt>
                <c:pt idx="162">
                  <c:v>56.74</c:v>
                </c:pt>
                <c:pt idx="163">
                  <c:v>57.01</c:v>
                </c:pt>
                <c:pt idx="164">
                  <c:v>57.28</c:v>
                </c:pt>
                <c:pt idx="165">
                  <c:v>57.55</c:v>
                </c:pt>
                <c:pt idx="166">
                  <c:v>57.82</c:v>
                </c:pt>
                <c:pt idx="167">
                  <c:v>58.09</c:v>
                </c:pt>
                <c:pt idx="168">
                  <c:v>58.36</c:v>
                </c:pt>
                <c:pt idx="169">
                  <c:v>58.63</c:v>
                </c:pt>
                <c:pt idx="170">
                  <c:v>58.9</c:v>
                </c:pt>
                <c:pt idx="171">
                  <c:v>59.17</c:v>
                </c:pt>
                <c:pt idx="172">
                  <c:v>59.44</c:v>
                </c:pt>
                <c:pt idx="173">
                  <c:v>59.71</c:v>
                </c:pt>
                <c:pt idx="174">
                  <c:v>59.98</c:v>
                </c:pt>
                <c:pt idx="175">
                  <c:v>60.25</c:v>
                </c:pt>
                <c:pt idx="176">
                  <c:v>60.52</c:v>
                </c:pt>
                <c:pt idx="177">
                  <c:v>60.79</c:v>
                </c:pt>
                <c:pt idx="178">
                  <c:v>61.06</c:v>
                </c:pt>
                <c:pt idx="179">
                  <c:v>61.33</c:v>
                </c:pt>
                <c:pt idx="180">
                  <c:v>61.6</c:v>
                </c:pt>
                <c:pt idx="181">
                  <c:v>61.87</c:v>
                </c:pt>
                <c:pt idx="182">
                  <c:v>62.14</c:v>
                </c:pt>
                <c:pt idx="183">
                  <c:v>62.41</c:v>
                </c:pt>
                <c:pt idx="184">
                  <c:v>62.68</c:v>
                </c:pt>
                <c:pt idx="185">
                  <c:v>62.95</c:v>
                </c:pt>
                <c:pt idx="186">
                  <c:v>63.22</c:v>
                </c:pt>
                <c:pt idx="187">
                  <c:v>63.49</c:v>
                </c:pt>
                <c:pt idx="188">
                  <c:v>63.76</c:v>
                </c:pt>
                <c:pt idx="189">
                  <c:v>64.03</c:v>
                </c:pt>
                <c:pt idx="190">
                  <c:v>64.3</c:v>
                </c:pt>
                <c:pt idx="191">
                  <c:v>64.569999999999993</c:v>
                </c:pt>
                <c:pt idx="192">
                  <c:v>64.84</c:v>
                </c:pt>
                <c:pt idx="193">
                  <c:v>65.11</c:v>
                </c:pt>
                <c:pt idx="194">
                  <c:v>65.38</c:v>
                </c:pt>
                <c:pt idx="195">
                  <c:v>65.650000000000006</c:v>
                </c:pt>
                <c:pt idx="196">
                  <c:v>65.92</c:v>
                </c:pt>
                <c:pt idx="197">
                  <c:v>66.19</c:v>
                </c:pt>
                <c:pt idx="198">
                  <c:v>66.459999999999994</c:v>
                </c:pt>
                <c:pt idx="199">
                  <c:v>66.73</c:v>
                </c:pt>
                <c:pt idx="200">
                  <c:v>67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-1.1214035</c:v>
                </c:pt>
                <c:pt idx="1">
                  <c:v>-1.1447276</c:v>
                </c:pt>
                <c:pt idx="2">
                  <c:v>-1.1925656</c:v>
                </c:pt>
                <c:pt idx="3">
                  <c:v>-1.2491159000000001</c:v>
                </c:pt>
                <c:pt idx="4">
                  <c:v>-1.3126382000000001</c:v>
                </c:pt>
                <c:pt idx="5">
                  <c:v>-1.3908086</c:v>
                </c:pt>
                <c:pt idx="6">
                  <c:v>-1.5006486999999999</c:v>
                </c:pt>
                <c:pt idx="7">
                  <c:v>-1.6467373000000001</c:v>
                </c:pt>
                <c:pt idx="8">
                  <c:v>-1.8306731000000001</c:v>
                </c:pt>
                <c:pt idx="9">
                  <c:v>-2.0385369999999998</c:v>
                </c:pt>
                <c:pt idx="10">
                  <c:v>-2.2836881</c:v>
                </c:pt>
                <c:pt idx="11">
                  <c:v>-2.5442182999999998</c:v>
                </c:pt>
                <c:pt idx="12">
                  <c:v>-2.8195434000000001</c:v>
                </c:pt>
                <c:pt idx="13">
                  <c:v>-3.0926136999999998</c:v>
                </c:pt>
                <c:pt idx="14">
                  <c:v>-3.3879940999999998</c:v>
                </c:pt>
                <c:pt idx="15">
                  <c:v>-3.7060635</c:v>
                </c:pt>
                <c:pt idx="16">
                  <c:v>-4.0569525000000004</c:v>
                </c:pt>
                <c:pt idx="17">
                  <c:v>-4.4266052</c:v>
                </c:pt>
                <c:pt idx="18">
                  <c:v>-4.8882427000000002</c:v>
                </c:pt>
                <c:pt idx="19">
                  <c:v>-5.4534558999999998</c:v>
                </c:pt>
                <c:pt idx="20">
                  <c:v>-6.1912288999999996</c:v>
                </c:pt>
                <c:pt idx="21">
                  <c:v>-7.0984940999999999</c:v>
                </c:pt>
                <c:pt idx="22">
                  <c:v>-8.1991034000000003</c:v>
                </c:pt>
                <c:pt idx="23">
                  <c:v>-9.3595982000000006</c:v>
                </c:pt>
                <c:pt idx="24">
                  <c:v>-10.444407999999999</c:v>
                </c:pt>
                <c:pt idx="25">
                  <c:v>-11.384224</c:v>
                </c:pt>
                <c:pt idx="26">
                  <c:v>-12.012753</c:v>
                </c:pt>
                <c:pt idx="27">
                  <c:v>-12.264535</c:v>
                </c:pt>
                <c:pt idx="28">
                  <c:v>-12.382471000000001</c:v>
                </c:pt>
                <c:pt idx="29">
                  <c:v>-12.278007000000001</c:v>
                </c:pt>
                <c:pt idx="30">
                  <c:v>-11.999985000000001</c:v>
                </c:pt>
                <c:pt idx="31">
                  <c:v>-11.283272999999999</c:v>
                </c:pt>
                <c:pt idx="32">
                  <c:v>-10.38265</c:v>
                </c:pt>
                <c:pt idx="33">
                  <c:v>-9.5216197999999999</c:v>
                </c:pt>
                <c:pt idx="34">
                  <c:v>-8.7879581000000009</c:v>
                </c:pt>
                <c:pt idx="35">
                  <c:v>-8.2848176999999996</c:v>
                </c:pt>
                <c:pt idx="36">
                  <c:v>-7.8919658999999998</c:v>
                </c:pt>
                <c:pt idx="37">
                  <c:v>-7.5830326000000001</c:v>
                </c:pt>
                <c:pt idx="38">
                  <c:v>-7.3779240000000001</c:v>
                </c:pt>
                <c:pt idx="39">
                  <c:v>-7.2430925000000004</c:v>
                </c:pt>
                <c:pt idx="40">
                  <c:v>-7.2159133000000004</c:v>
                </c:pt>
                <c:pt idx="41">
                  <c:v>-7.1991467</c:v>
                </c:pt>
                <c:pt idx="42">
                  <c:v>-7.1858630000000003</c:v>
                </c:pt>
                <c:pt idx="43">
                  <c:v>-7.0464120000000001</c:v>
                </c:pt>
                <c:pt idx="44">
                  <c:v>-6.8616375999999999</c:v>
                </c:pt>
                <c:pt idx="45">
                  <c:v>-6.7</c:v>
                </c:pt>
                <c:pt idx="46">
                  <c:v>-6.6</c:v>
                </c:pt>
                <c:pt idx="47">
                  <c:v>-6.7</c:v>
                </c:pt>
                <c:pt idx="48">
                  <c:v>-6.7</c:v>
                </c:pt>
                <c:pt idx="49">
                  <c:v>-6.6701183000000004</c:v>
                </c:pt>
                <c:pt idx="50">
                  <c:v>-6.7487978999999996</c:v>
                </c:pt>
                <c:pt idx="51">
                  <c:v>-6.8252902000000004</c:v>
                </c:pt>
                <c:pt idx="52">
                  <c:v>-6.9265385000000004</c:v>
                </c:pt>
                <c:pt idx="53">
                  <c:v>-7.0171083999999997</c:v>
                </c:pt>
                <c:pt idx="54">
                  <c:v>-7.1239967000000002</c:v>
                </c:pt>
                <c:pt idx="55">
                  <c:v>-7.2440987000000003</c:v>
                </c:pt>
                <c:pt idx="56">
                  <c:v>-7.3870211000000001</c:v>
                </c:pt>
                <c:pt idx="57">
                  <c:v>-7.6056980999999997</c:v>
                </c:pt>
                <c:pt idx="58">
                  <c:v>-7.9320712000000002</c:v>
                </c:pt>
                <c:pt idx="59">
                  <c:v>-8.3661156000000005</c:v>
                </c:pt>
                <c:pt idx="60">
                  <c:v>-8.8798808999999999</c:v>
                </c:pt>
                <c:pt idx="61">
                  <c:v>-9.4868336000000006</c:v>
                </c:pt>
                <c:pt idx="62">
                  <c:v>-10.192285999999999</c:v>
                </c:pt>
                <c:pt idx="63">
                  <c:v>-10.984017</c:v>
                </c:pt>
                <c:pt idx="64">
                  <c:v>-11.906843</c:v>
                </c:pt>
                <c:pt idx="65">
                  <c:v>-13.044967</c:v>
                </c:pt>
                <c:pt idx="66">
                  <c:v>-14.388031</c:v>
                </c:pt>
                <c:pt idx="67">
                  <c:v>-15.828066</c:v>
                </c:pt>
                <c:pt idx="68">
                  <c:v>-17.456742999999999</c:v>
                </c:pt>
                <c:pt idx="69">
                  <c:v>-19.415790999999999</c:v>
                </c:pt>
                <c:pt idx="70">
                  <c:v>-20.749084</c:v>
                </c:pt>
                <c:pt idx="71">
                  <c:v>-21.468311</c:v>
                </c:pt>
                <c:pt idx="72">
                  <c:v>-21.842033000000001</c:v>
                </c:pt>
                <c:pt idx="73">
                  <c:v>-21.9053</c:v>
                </c:pt>
                <c:pt idx="74">
                  <c:v>-21.463491000000001</c:v>
                </c:pt>
                <c:pt idx="75">
                  <c:v>-20.556342999999998</c:v>
                </c:pt>
                <c:pt idx="76">
                  <c:v>-19.303695999999999</c:v>
                </c:pt>
                <c:pt idx="77">
                  <c:v>-17.713000999999998</c:v>
                </c:pt>
                <c:pt idx="78">
                  <c:v>-15.632478000000001</c:v>
                </c:pt>
                <c:pt idx="79">
                  <c:v>-13.998400999999999</c:v>
                </c:pt>
                <c:pt idx="80">
                  <c:v>-12.863351</c:v>
                </c:pt>
                <c:pt idx="81">
                  <c:v>-11.974565</c:v>
                </c:pt>
                <c:pt idx="82">
                  <c:v>-11.133775</c:v>
                </c:pt>
                <c:pt idx="83">
                  <c:v>-10.494097999999999</c:v>
                </c:pt>
                <c:pt idx="84">
                  <c:v>-10.073213000000001</c:v>
                </c:pt>
                <c:pt idx="85">
                  <c:v>-9.8070363999999994</c:v>
                </c:pt>
                <c:pt idx="86">
                  <c:v>-9.6213712999999998</c:v>
                </c:pt>
                <c:pt idx="87">
                  <c:v>-9.5291548000000006</c:v>
                </c:pt>
                <c:pt idx="88">
                  <c:v>-9.5296067999999998</c:v>
                </c:pt>
                <c:pt idx="89">
                  <c:v>-9.5157126999999999</c:v>
                </c:pt>
                <c:pt idx="90">
                  <c:v>-9.5151910999999991</c:v>
                </c:pt>
                <c:pt idx="91">
                  <c:v>-9.5631761999999991</c:v>
                </c:pt>
                <c:pt idx="92">
                  <c:v>-9.6309061000000007</c:v>
                </c:pt>
                <c:pt idx="93">
                  <c:v>-9.6090593000000002</c:v>
                </c:pt>
                <c:pt idx="94">
                  <c:v>-9.5528765</c:v>
                </c:pt>
                <c:pt idx="95">
                  <c:v>-9.4376955000000002</c:v>
                </c:pt>
                <c:pt idx="96">
                  <c:v>-9.2670603000000007</c:v>
                </c:pt>
                <c:pt idx="97">
                  <c:v>-9.017004</c:v>
                </c:pt>
                <c:pt idx="98">
                  <c:v>-8.7358170000000008</c:v>
                </c:pt>
                <c:pt idx="99">
                  <c:v>-8.402298</c:v>
                </c:pt>
                <c:pt idx="100">
                  <c:v>-8.0753068999999993</c:v>
                </c:pt>
                <c:pt idx="101">
                  <c:v>-7.7301682999999999</c:v>
                </c:pt>
                <c:pt idx="102">
                  <c:v>-7.4042950000000003</c:v>
                </c:pt>
                <c:pt idx="103">
                  <c:v>-7.1234235999999997</c:v>
                </c:pt>
                <c:pt idx="104">
                  <c:v>-6.8664946999999996</c:v>
                </c:pt>
                <c:pt idx="105">
                  <c:v>-6.6772885000000004</c:v>
                </c:pt>
                <c:pt idx="106">
                  <c:v>-6.5296564000000004</c:v>
                </c:pt>
                <c:pt idx="107">
                  <c:v>-6.3962817000000003</c:v>
                </c:pt>
                <c:pt idx="108">
                  <c:v>-6.2913174999999999</c:v>
                </c:pt>
                <c:pt idx="109">
                  <c:v>-6.2124309999999996</c:v>
                </c:pt>
                <c:pt idx="110">
                  <c:v>-6.1718916999999998</c:v>
                </c:pt>
                <c:pt idx="111">
                  <c:v>-6.2102598999999996</c:v>
                </c:pt>
                <c:pt idx="112">
                  <c:v>-6.2778983000000004</c:v>
                </c:pt>
                <c:pt idx="113">
                  <c:v>-6.4034829000000002</c:v>
                </c:pt>
                <c:pt idx="114">
                  <c:v>-6.5418715000000001</c:v>
                </c:pt>
                <c:pt idx="115">
                  <c:v>-6.7479677000000002</c:v>
                </c:pt>
                <c:pt idx="116">
                  <c:v>-7.0156717000000004</c:v>
                </c:pt>
                <c:pt idx="117">
                  <c:v>-7.3063545000000003</c:v>
                </c:pt>
                <c:pt idx="118">
                  <c:v>-7.6346059000000004</c:v>
                </c:pt>
                <c:pt idx="119">
                  <c:v>-7.9965929999999998</c:v>
                </c:pt>
                <c:pt idx="120">
                  <c:v>-8.3396472999999993</c:v>
                </c:pt>
                <c:pt idx="121">
                  <c:v>-8.7401847999999998</c:v>
                </c:pt>
                <c:pt idx="122">
                  <c:v>-9.1252823000000003</c:v>
                </c:pt>
                <c:pt idx="123">
                  <c:v>-9.5532274000000008</c:v>
                </c:pt>
                <c:pt idx="124">
                  <c:v>-9.9681043999999996</c:v>
                </c:pt>
                <c:pt idx="125">
                  <c:v>-10.37262</c:v>
                </c:pt>
                <c:pt idx="126">
                  <c:v>-10.719625000000001</c:v>
                </c:pt>
                <c:pt idx="127">
                  <c:v>-11.058764999999999</c:v>
                </c:pt>
                <c:pt idx="128">
                  <c:v>-11.315121</c:v>
                </c:pt>
                <c:pt idx="129">
                  <c:v>-11.519907999999999</c:v>
                </c:pt>
                <c:pt idx="130">
                  <c:v>-11.606109</c:v>
                </c:pt>
                <c:pt idx="131">
                  <c:v>-11.645111</c:v>
                </c:pt>
                <c:pt idx="132">
                  <c:v>-11.606412000000001</c:v>
                </c:pt>
                <c:pt idx="133">
                  <c:v>-11.464618</c:v>
                </c:pt>
                <c:pt idx="134">
                  <c:v>-11.264481999999999</c:v>
                </c:pt>
                <c:pt idx="135">
                  <c:v>-11.036146</c:v>
                </c:pt>
                <c:pt idx="136">
                  <c:v>-10.751061</c:v>
                </c:pt>
                <c:pt idx="137">
                  <c:v>-10.484057</c:v>
                </c:pt>
                <c:pt idx="138">
                  <c:v>-10.251435000000001</c:v>
                </c:pt>
                <c:pt idx="139">
                  <c:v>-10.023466000000001</c:v>
                </c:pt>
                <c:pt idx="140">
                  <c:v>-9.8072175999999995</c:v>
                </c:pt>
                <c:pt idx="141">
                  <c:v>-9.5203694999999993</c:v>
                </c:pt>
                <c:pt idx="142">
                  <c:v>-9.2751722000000001</c:v>
                </c:pt>
                <c:pt idx="143">
                  <c:v>-9.0256538000000006</c:v>
                </c:pt>
                <c:pt idx="144">
                  <c:v>-8.7590503999999996</c:v>
                </c:pt>
                <c:pt idx="145">
                  <c:v>-8.5001726000000009</c:v>
                </c:pt>
                <c:pt idx="146">
                  <c:v>-8.2123089</c:v>
                </c:pt>
                <c:pt idx="147">
                  <c:v>-7.8786554000000004</c:v>
                </c:pt>
                <c:pt idx="148">
                  <c:v>-7.5492773</c:v>
                </c:pt>
                <c:pt idx="149">
                  <c:v>-7.1980186000000002</c:v>
                </c:pt>
                <c:pt idx="150">
                  <c:v>-6.8811245000000003</c:v>
                </c:pt>
                <c:pt idx="151">
                  <c:v>-6.5607275999999999</c:v>
                </c:pt>
                <c:pt idx="152">
                  <c:v>-6.2458977999999998</c:v>
                </c:pt>
                <c:pt idx="153">
                  <c:v>-6.0029215999999996</c:v>
                </c:pt>
                <c:pt idx="154">
                  <c:v>-5.7296595999999997</c:v>
                </c:pt>
                <c:pt idx="155">
                  <c:v>-5.5164894999999996</c:v>
                </c:pt>
                <c:pt idx="156">
                  <c:v>-5.3592161999999997</c:v>
                </c:pt>
                <c:pt idx="157">
                  <c:v>-5.2239199000000003</c:v>
                </c:pt>
                <c:pt idx="158">
                  <c:v>-5.111815</c:v>
                </c:pt>
                <c:pt idx="159">
                  <c:v>-5.0348911000000003</c:v>
                </c:pt>
                <c:pt idx="160">
                  <c:v>-4.9765987000000003</c:v>
                </c:pt>
                <c:pt idx="161">
                  <c:v>-4.9676622999999998</c:v>
                </c:pt>
                <c:pt idx="162">
                  <c:v>-5.0005354999999998</c:v>
                </c:pt>
                <c:pt idx="163">
                  <c:v>-5.1307187000000001</c:v>
                </c:pt>
                <c:pt idx="164">
                  <c:v>-5.3174919999999997</c:v>
                </c:pt>
                <c:pt idx="165">
                  <c:v>-5.5753512000000001</c:v>
                </c:pt>
                <c:pt idx="166">
                  <c:v>-6.0208181999999999</c:v>
                </c:pt>
                <c:pt idx="167">
                  <c:v>-6.6960354000000004</c:v>
                </c:pt>
                <c:pt idx="168">
                  <c:v>-7.5020389999999999</c:v>
                </c:pt>
                <c:pt idx="169">
                  <c:v>-8.5536288999999996</c:v>
                </c:pt>
                <c:pt idx="170">
                  <c:v>-9.7891177999999996</c:v>
                </c:pt>
                <c:pt idx="171">
                  <c:v>-10.504378000000001</c:v>
                </c:pt>
                <c:pt idx="172">
                  <c:v>-11.269119999999999</c:v>
                </c:pt>
                <c:pt idx="173">
                  <c:v>-11.960291</c:v>
                </c:pt>
                <c:pt idx="174">
                  <c:v>-12.239627</c:v>
                </c:pt>
                <c:pt idx="175">
                  <c:v>-12.148296999999999</c:v>
                </c:pt>
                <c:pt idx="176">
                  <c:v>-11.725231000000001</c:v>
                </c:pt>
                <c:pt idx="177">
                  <c:v>-11.085979</c:v>
                </c:pt>
                <c:pt idx="178">
                  <c:v>-10.137953</c:v>
                </c:pt>
                <c:pt idx="179">
                  <c:v>-8.9162827</c:v>
                </c:pt>
                <c:pt idx="180">
                  <c:v>-8.1400498999999993</c:v>
                </c:pt>
                <c:pt idx="181">
                  <c:v>-7.2450713999999996</c:v>
                </c:pt>
                <c:pt idx="182">
                  <c:v>-6.3612451999999999</c:v>
                </c:pt>
                <c:pt idx="183">
                  <c:v>-5.8356886000000001</c:v>
                </c:pt>
                <c:pt idx="184">
                  <c:v>-5.4319138999999996</c:v>
                </c:pt>
                <c:pt idx="185">
                  <c:v>-5.0968409000000001</c:v>
                </c:pt>
                <c:pt idx="186">
                  <c:v>-4.8128489999999999</c:v>
                </c:pt>
                <c:pt idx="187">
                  <c:v>-4.5781884000000002</c:v>
                </c:pt>
                <c:pt idx="188">
                  <c:v>-4.3881984000000003</c:v>
                </c:pt>
                <c:pt idx="189">
                  <c:v>-4.2240281</c:v>
                </c:pt>
                <c:pt idx="190">
                  <c:v>-4.0938172000000002</c:v>
                </c:pt>
                <c:pt idx="191">
                  <c:v>-3.9600309999999999</c:v>
                </c:pt>
                <c:pt idx="192">
                  <c:v>-3.8261378000000001</c:v>
                </c:pt>
                <c:pt idx="193">
                  <c:v>-3.7737994000000001</c:v>
                </c:pt>
                <c:pt idx="194">
                  <c:v>-3.7917063</c:v>
                </c:pt>
                <c:pt idx="195">
                  <c:v>-3.8249369</c:v>
                </c:pt>
                <c:pt idx="196">
                  <c:v>-3.9056065000000002</c:v>
                </c:pt>
                <c:pt idx="197">
                  <c:v>-4.0092859000000001</c:v>
                </c:pt>
                <c:pt idx="198">
                  <c:v>-4.1141604999999997</c:v>
                </c:pt>
                <c:pt idx="199">
                  <c:v>-4.2102499</c:v>
                </c:pt>
                <c:pt idx="200">
                  <c:v>-4.3051500000000003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9F-44EF-AAF1-8CC9B1451054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13</c:v>
                </c:pt>
                <c:pt idx="1">
                  <c:v>13.270833333333</c:v>
                </c:pt>
                <c:pt idx="2">
                  <c:v>13.541666666667</c:v>
                </c:pt>
                <c:pt idx="3">
                  <c:v>13.8125</c:v>
                </c:pt>
                <c:pt idx="4">
                  <c:v>14.083333333333</c:v>
                </c:pt>
                <c:pt idx="5">
                  <c:v>14.354166666667</c:v>
                </c:pt>
                <c:pt idx="6">
                  <c:v>14.625</c:v>
                </c:pt>
                <c:pt idx="7">
                  <c:v>14.895833333333</c:v>
                </c:pt>
                <c:pt idx="8">
                  <c:v>15.166666666667</c:v>
                </c:pt>
                <c:pt idx="9">
                  <c:v>15.4375</c:v>
                </c:pt>
                <c:pt idx="10">
                  <c:v>15.708333333333</c:v>
                </c:pt>
                <c:pt idx="11">
                  <c:v>15.979166666667</c:v>
                </c:pt>
                <c:pt idx="12">
                  <c:v>16.25</c:v>
                </c:pt>
                <c:pt idx="13">
                  <c:v>16.520833333333002</c:v>
                </c:pt>
                <c:pt idx="14">
                  <c:v>16.791666666666998</c:v>
                </c:pt>
                <c:pt idx="15">
                  <c:v>17.0625</c:v>
                </c:pt>
                <c:pt idx="16">
                  <c:v>17.333333333333002</c:v>
                </c:pt>
                <c:pt idx="17">
                  <c:v>17.604166666666998</c:v>
                </c:pt>
                <c:pt idx="18">
                  <c:v>17.875</c:v>
                </c:pt>
                <c:pt idx="19">
                  <c:v>18.145833333333002</c:v>
                </c:pt>
                <c:pt idx="20">
                  <c:v>18.416666666666998</c:v>
                </c:pt>
                <c:pt idx="21">
                  <c:v>18.6875</c:v>
                </c:pt>
                <c:pt idx="22">
                  <c:v>18.958333333333002</c:v>
                </c:pt>
                <c:pt idx="23">
                  <c:v>19.229166666666998</c:v>
                </c:pt>
                <c:pt idx="24">
                  <c:v>19.5</c:v>
                </c:pt>
                <c:pt idx="25">
                  <c:v>19.770833333333002</c:v>
                </c:pt>
                <c:pt idx="26">
                  <c:v>20.041666666666998</c:v>
                </c:pt>
                <c:pt idx="27">
                  <c:v>20.3125</c:v>
                </c:pt>
                <c:pt idx="28">
                  <c:v>20.583333333333002</c:v>
                </c:pt>
                <c:pt idx="29">
                  <c:v>20.854166666666998</c:v>
                </c:pt>
                <c:pt idx="30">
                  <c:v>21.125</c:v>
                </c:pt>
                <c:pt idx="31">
                  <c:v>21.395833333333002</c:v>
                </c:pt>
                <c:pt idx="32">
                  <c:v>21.666666666666998</c:v>
                </c:pt>
                <c:pt idx="33">
                  <c:v>21.9375</c:v>
                </c:pt>
                <c:pt idx="34">
                  <c:v>22.208333333333002</c:v>
                </c:pt>
                <c:pt idx="35">
                  <c:v>22.479166666666998</c:v>
                </c:pt>
                <c:pt idx="36">
                  <c:v>22.75</c:v>
                </c:pt>
                <c:pt idx="37">
                  <c:v>23.020833333333002</c:v>
                </c:pt>
                <c:pt idx="38">
                  <c:v>23.291666666666998</c:v>
                </c:pt>
                <c:pt idx="39">
                  <c:v>23.5625</c:v>
                </c:pt>
                <c:pt idx="40">
                  <c:v>23.833333333333002</c:v>
                </c:pt>
                <c:pt idx="41">
                  <c:v>24.104166666666998</c:v>
                </c:pt>
                <c:pt idx="42">
                  <c:v>24.375</c:v>
                </c:pt>
                <c:pt idx="43">
                  <c:v>24.645833333333002</c:v>
                </c:pt>
                <c:pt idx="44">
                  <c:v>24.916666666666998</c:v>
                </c:pt>
                <c:pt idx="45">
                  <c:v>25.1875</c:v>
                </c:pt>
                <c:pt idx="46">
                  <c:v>25.458333333333002</c:v>
                </c:pt>
                <c:pt idx="47">
                  <c:v>25.729166666666998</c:v>
                </c:pt>
                <c:pt idx="48">
                  <c:v>26</c:v>
                </c:pt>
                <c:pt idx="49">
                  <c:v>26.23</c:v>
                </c:pt>
                <c:pt idx="50">
                  <c:v>26.5</c:v>
                </c:pt>
                <c:pt idx="51">
                  <c:v>26.77</c:v>
                </c:pt>
                <c:pt idx="52">
                  <c:v>27.04</c:v>
                </c:pt>
                <c:pt idx="53">
                  <c:v>27.31</c:v>
                </c:pt>
                <c:pt idx="54">
                  <c:v>27.58</c:v>
                </c:pt>
                <c:pt idx="55">
                  <c:v>27.85</c:v>
                </c:pt>
                <c:pt idx="56">
                  <c:v>28.12</c:v>
                </c:pt>
                <c:pt idx="57">
                  <c:v>28.39</c:v>
                </c:pt>
                <c:pt idx="58">
                  <c:v>28.66</c:v>
                </c:pt>
                <c:pt idx="59">
                  <c:v>28.93</c:v>
                </c:pt>
                <c:pt idx="60">
                  <c:v>29.2</c:v>
                </c:pt>
                <c:pt idx="61">
                  <c:v>29.47</c:v>
                </c:pt>
                <c:pt idx="62">
                  <c:v>29.74</c:v>
                </c:pt>
                <c:pt idx="63">
                  <c:v>30.01</c:v>
                </c:pt>
                <c:pt idx="64">
                  <c:v>30.28</c:v>
                </c:pt>
                <c:pt idx="65">
                  <c:v>30.55</c:v>
                </c:pt>
                <c:pt idx="66">
                  <c:v>30.82</c:v>
                </c:pt>
                <c:pt idx="67">
                  <c:v>31.09</c:v>
                </c:pt>
                <c:pt idx="68">
                  <c:v>31.36</c:v>
                </c:pt>
                <c:pt idx="69">
                  <c:v>31.63</c:v>
                </c:pt>
                <c:pt idx="70">
                  <c:v>31.9</c:v>
                </c:pt>
                <c:pt idx="71">
                  <c:v>32.17</c:v>
                </c:pt>
                <c:pt idx="72">
                  <c:v>32.44</c:v>
                </c:pt>
                <c:pt idx="73">
                  <c:v>32.71</c:v>
                </c:pt>
                <c:pt idx="74">
                  <c:v>32.979999999999997</c:v>
                </c:pt>
                <c:pt idx="75">
                  <c:v>33.25</c:v>
                </c:pt>
                <c:pt idx="76">
                  <c:v>33.520000000000003</c:v>
                </c:pt>
                <c:pt idx="77">
                  <c:v>33.79</c:v>
                </c:pt>
                <c:pt idx="78">
                  <c:v>34.06</c:v>
                </c:pt>
                <c:pt idx="79">
                  <c:v>34.33</c:v>
                </c:pt>
                <c:pt idx="80">
                  <c:v>34.6</c:v>
                </c:pt>
                <c:pt idx="81">
                  <c:v>34.869999999999997</c:v>
                </c:pt>
                <c:pt idx="82">
                  <c:v>35.14</c:v>
                </c:pt>
                <c:pt idx="83">
                  <c:v>35.409999999999997</c:v>
                </c:pt>
                <c:pt idx="84">
                  <c:v>35.68</c:v>
                </c:pt>
                <c:pt idx="85">
                  <c:v>35.950000000000003</c:v>
                </c:pt>
                <c:pt idx="86">
                  <c:v>36.22</c:v>
                </c:pt>
                <c:pt idx="87">
                  <c:v>36.49</c:v>
                </c:pt>
                <c:pt idx="88">
                  <c:v>36.76</c:v>
                </c:pt>
                <c:pt idx="89">
                  <c:v>37.03</c:v>
                </c:pt>
                <c:pt idx="90">
                  <c:v>37.299999999999997</c:v>
                </c:pt>
                <c:pt idx="91">
                  <c:v>37.57</c:v>
                </c:pt>
                <c:pt idx="92">
                  <c:v>37.840000000000003</c:v>
                </c:pt>
                <c:pt idx="93">
                  <c:v>38.11</c:v>
                </c:pt>
                <c:pt idx="94">
                  <c:v>38.380000000000003</c:v>
                </c:pt>
                <c:pt idx="95">
                  <c:v>38.65</c:v>
                </c:pt>
                <c:pt idx="96">
                  <c:v>38.92</c:v>
                </c:pt>
                <c:pt idx="97">
                  <c:v>39.19</c:v>
                </c:pt>
                <c:pt idx="98">
                  <c:v>39.46</c:v>
                </c:pt>
                <c:pt idx="99">
                  <c:v>39.729999999999997</c:v>
                </c:pt>
                <c:pt idx="100">
                  <c:v>40</c:v>
                </c:pt>
                <c:pt idx="101">
                  <c:v>40.270000000000003</c:v>
                </c:pt>
                <c:pt idx="102">
                  <c:v>40.54</c:v>
                </c:pt>
                <c:pt idx="103">
                  <c:v>40.81</c:v>
                </c:pt>
                <c:pt idx="104">
                  <c:v>41.08</c:v>
                </c:pt>
                <c:pt idx="105">
                  <c:v>41.35</c:v>
                </c:pt>
                <c:pt idx="106">
                  <c:v>41.62</c:v>
                </c:pt>
                <c:pt idx="107">
                  <c:v>41.89</c:v>
                </c:pt>
                <c:pt idx="108">
                  <c:v>42.16</c:v>
                </c:pt>
                <c:pt idx="109">
                  <c:v>42.43</c:v>
                </c:pt>
                <c:pt idx="110">
                  <c:v>42.7</c:v>
                </c:pt>
                <c:pt idx="111">
                  <c:v>42.97</c:v>
                </c:pt>
                <c:pt idx="112">
                  <c:v>43.24</c:v>
                </c:pt>
                <c:pt idx="113">
                  <c:v>43.51</c:v>
                </c:pt>
                <c:pt idx="114">
                  <c:v>43.78</c:v>
                </c:pt>
                <c:pt idx="115">
                  <c:v>44.05</c:v>
                </c:pt>
                <c:pt idx="116">
                  <c:v>44.32</c:v>
                </c:pt>
                <c:pt idx="117">
                  <c:v>44.59</c:v>
                </c:pt>
                <c:pt idx="118">
                  <c:v>44.86</c:v>
                </c:pt>
                <c:pt idx="119">
                  <c:v>45.13</c:v>
                </c:pt>
                <c:pt idx="120">
                  <c:v>45.4</c:v>
                </c:pt>
                <c:pt idx="121">
                  <c:v>45.67</c:v>
                </c:pt>
                <c:pt idx="122">
                  <c:v>45.94</c:v>
                </c:pt>
                <c:pt idx="123">
                  <c:v>46.21</c:v>
                </c:pt>
                <c:pt idx="124">
                  <c:v>46.48</c:v>
                </c:pt>
                <c:pt idx="125">
                  <c:v>46.75</c:v>
                </c:pt>
                <c:pt idx="126">
                  <c:v>47.02</c:v>
                </c:pt>
                <c:pt idx="127">
                  <c:v>47.29</c:v>
                </c:pt>
                <c:pt idx="128">
                  <c:v>47.56</c:v>
                </c:pt>
                <c:pt idx="129">
                  <c:v>47.83</c:v>
                </c:pt>
                <c:pt idx="130">
                  <c:v>48.1</c:v>
                </c:pt>
                <c:pt idx="131">
                  <c:v>48.37</c:v>
                </c:pt>
                <c:pt idx="132">
                  <c:v>48.64</c:v>
                </c:pt>
                <c:pt idx="133">
                  <c:v>48.91</c:v>
                </c:pt>
                <c:pt idx="134">
                  <c:v>49.18</c:v>
                </c:pt>
                <c:pt idx="135">
                  <c:v>49.45</c:v>
                </c:pt>
                <c:pt idx="136">
                  <c:v>49.72</c:v>
                </c:pt>
                <c:pt idx="137">
                  <c:v>49.99</c:v>
                </c:pt>
                <c:pt idx="138">
                  <c:v>50.26</c:v>
                </c:pt>
                <c:pt idx="139">
                  <c:v>50.53</c:v>
                </c:pt>
                <c:pt idx="140">
                  <c:v>50.8</c:v>
                </c:pt>
                <c:pt idx="141">
                  <c:v>51.07</c:v>
                </c:pt>
                <c:pt idx="142">
                  <c:v>51.34</c:v>
                </c:pt>
                <c:pt idx="143">
                  <c:v>51.61</c:v>
                </c:pt>
                <c:pt idx="144">
                  <c:v>51.88</c:v>
                </c:pt>
                <c:pt idx="145">
                  <c:v>52.15</c:v>
                </c:pt>
                <c:pt idx="146">
                  <c:v>52.42</c:v>
                </c:pt>
                <c:pt idx="147">
                  <c:v>52.69</c:v>
                </c:pt>
                <c:pt idx="148">
                  <c:v>52.96</c:v>
                </c:pt>
                <c:pt idx="149">
                  <c:v>53.23</c:v>
                </c:pt>
                <c:pt idx="150">
                  <c:v>53.5</c:v>
                </c:pt>
                <c:pt idx="151">
                  <c:v>53.77</c:v>
                </c:pt>
                <c:pt idx="152">
                  <c:v>54.04</c:v>
                </c:pt>
                <c:pt idx="153">
                  <c:v>54.31</c:v>
                </c:pt>
                <c:pt idx="154">
                  <c:v>54.58</c:v>
                </c:pt>
                <c:pt idx="155">
                  <c:v>54.85</c:v>
                </c:pt>
                <c:pt idx="156">
                  <c:v>55.12</c:v>
                </c:pt>
                <c:pt idx="157">
                  <c:v>55.39</c:v>
                </c:pt>
                <c:pt idx="158">
                  <c:v>55.66</c:v>
                </c:pt>
                <c:pt idx="159">
                  <c:v>55.93</c:v>
                </c:pt>
                <c:pt idx="160">
                  <c:v>56.2</c:v>
                </c:pt>
                <c:pt idx="161">
                  <c:v>56.47</c:v>
                </c:pt>
                <c:pt idx="162">
                  <c:v>56.74</c:v>
                </c:pt>
                <c:pt idx="163">
                  <c:v>57.01</c:v>
                </c:pt>
                <c:pt idx="164">
                  <c:v>57.28</c:v>
                </c:pt>
                <c:pt idx="165">
                  <c:v>57.55</c:v>
                </c:pt>
                <c:pt idx="166">
                  <c:v>57.82</c:v>
                </c:pt>
                <c:pt idx="167">
                  <c:v>58.09</c:v>
                </c:pt>
                <c:pt idx="168">
                  <c:v>58.36</c:v>
                </c:pt>
                <c:pt idx="169">
                  <c:v>58.63</c:v>
                </c:pt>
                <c:pt idx="170">
                  <c:v>58.9</c:v>
                </c:pt>
                <c:pt idx="171">
                  <c:v>59.17</c:v>
                </c:pt>
                <c:pt idx="172">
                  <c:v>59.44</c:v>
                </c:pt>
                <c:pt idx="173">
                  <c:v>59.71</c:v>
                </c:pt>
                <c:pt idx="174">
                  <c:v>59.98</c:v>
                </c:pt>
                <c:pt idx="175">
                  <c:v>60.25</c:v>
                </c:pt>
                <c:pt idx="176">
                  <c:v>60.52</c:v>
                </c:pt>
                <c:pt idx="177">
                  <c:v>60.79</c:v>
                </c:pt>
                <c:pt idx="178">
                  <c:v>61.06</c:v>
                </c:pt>
                <c:pt idx="179">
                  <c:v>61.33</c:v>
                </c:pt>
                <c:pt idx="180">
                  <c:v>61.6</c:v>
                </c:pt>
                <c:pt idx="181">
                  <c:v>61.87</c:v>
                </c:pt>
                <c:pt idx="182">
                  <c:v>62.14</c:v>
                </c:pt>
                <c:pt idx="183">
                  <c:v>62.41</c:v>
                </c:pt>
                <c:pt idx="184">
                  <c:v>62.68</c:v>
                </c:pt>
                <c:pt idx="185">
                  <c:v>62.95</c:v>
                </c:pt>
                <c:pt idx="186">
                  <c:v>63.22</c:v>
                </c:pt>
                <c:pt idx="187">
                  <c:v>63.49</c:v>
                </c:pt>
                <c:pt idx="188">
                  <c:v>63.76</c:v>
                </c:pt>
                <c:pt idx="189">
                  <c:v>64.03</c:v>
                </c:pt>
                <c:pt idx="190">
                  <c:v>64.3</c:v>
                </c:pt>
                <c:pt idx="191">
                  <c:v>64.569999999999993</c:v>
                </c:pt>
                <c:pt idx="192">
                  <c:v>64.84</c:v>
                </c:pt>
                <c:pt idx="193">
                  <c:v>65.11</c:v>
                </c:pt>
                <c:pt idx="194">
                  <c:v>65.38</c:v>
                </c:pt>
                <c:pt idx="195">
                  <c:v>65.650000000000006</c:v>
                </c:pt>
                <c:pt idx="196">
                  <c:v>65.92</c:v>
                </c:pt>
                <c:pt idx="197">
                  <c:v>66.19</c:v>
                </c:pt>
                <c:pt idx="198">
                  <c:v>66.459999999999994</c:v>
                </c:pt>
                <c:pt idx="199">
                  <c:v>66.73</c:v>
                </c:pt>
                <c:pt idx="200">
                  <c:v>67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-1.0108535999999999</c:v>
                </c:pt>
                <c:pt idx="1">
                  <c:v>-1.0197145000000001</c:v>
                </c:pt>
                <c:pt idx="2">
                  <c:v>-1.0405872</c:v>
                </c:pt>
                <c:pt idx="3">
                  <c:v>-1.0697205000000001</c:v>
                </c:pt>
                <c:pt idx="4">
                  <c:v>-1.1155447000000001</c:v>
                </c:pt>
                <c:pt idx="5">
                  <c:v>-1.1731491000000001</c:v>
                </c:pt>
                <c:pt idx="6">
                  <c:v>-1.2570243999999999</c:v>
                </c:pt>
                <c:pt idx="7">
                  <c:v>-1.3692484</c:v>
                </c:pt>
                <c:pt idx="8">
                  <c:v>-1.5529649999999999</c:v>
                </c:pt>
                <c:pt idx="9">
                  <c:v>-1.8257213999999999</c:v>
                </c:pt>
                <c:pt idx="10">
                  <c:v>-2.4178299999999999</c:v>
                </c:pt>
                <c:pt idx="11">
                  <c:v>-3.0389303999999999</c:v>
                </c:pt>
                <c:pt idx="12">
                  <c:v>-4.2830199999999996</c:v>
                </c:pt>
                <c:pt idx="13">
                  <c:v>-5.5483498999999998</c:v>
                </c:pt>
                <c:pt idx="14">
                  <c:v>-7.2962809000000002</c:v>
                </c:pt>
                <c:pt idx="15">
                  <c:v>-8.8546046999999994</c:v>
                </c:pt>
                <c:pt idx="16">
                  <c:v>-10.673558</c:v>
                </c:pt>
                <c:pt idx="17">
                  <c:v>-12.67798</c:v>
                </c:pt>
                <c:pt idx="18">
                  <c:v>-15.046824000000001</c:v>
                </c:pt>
                <c:pt idx="19">
                  <c:v>-18.362207000000001</c:v>
                </c:pt>
                <c:pt idx="20">
                  <c:v>-21.304352000000002</c:v>
                </c:pt>
                <c:pt idx="21">
                  <c:v>-22.787324999999999</c:v>
                </c:pt>
                <c:pt idx="22">
                  <c:v>-20.906936999999999</c:v>
                </c:pt>
                <c:pt idx="23">
                  <c:v>-17.777080999999999</c:v>
                </c:pt>
                <c:pt idx="24">
                  <c:v>-14.890328999999999</c:v>
                </c:pt>
                <c:pt idx="25">
                  <c:v>-13.500487</c:v>
                </c:pt>
                <c:pt idx="26">
                  <c:v>-12.817205</c:v>
                </c:pt>
                <c:pt idx="27">
                  <c:v>-12.334803000000001</c:v>
                </c:pt>
                <c:pt idx="28">
                  <c:v>-12.010589</c:v>
                </c:pt>
                <c:pt idx="29">
                  <c:v>-11.762765</c:v>
                </c:pt>
                <c:pt idx="30">
                  <c:v>-11.762487999999999</c:v>
                </c:pt>
                <c:pt idx="31">
                  <c:v>-11.825896</c:v>
                </c:pt>
                <c:pt idx="32">
                  <c:v>-11.730135000000001</c:v>
                </c:pt>
                <c:pt idx="33">
                  <c:v>-11.411607999999999</c:v>
                </c:pt>
                <c:pt idx="34">
                  <c:v>-10.914033999999999</c:v>
                </c:pt>
                <c:pt idx="35">
                  <c:v>-10.422034</c:v>
                </c:pt>
                <c:pt idx="36">
                  <c:v>-9.8344383000000004</c:v>
                </c:pt>
                <c:pt idx="37">
                  <c:v>-9.3522482</c:v>
                </c:pt>
                <c:pt idx="38">
                  <c:v>-9.0043144000000002</c:v>
                </c:pt>
                <c:pt idx="39">
                  <c:v>-8.8108310999999997</c:v>
                </c:pt>
                <c:pt idx="40">
                  <c:v>-8.7657804000000006</c:v>
                </c:pt>
                <c:pt idx="41">
                  <c:v>-8.8344126000000003</c:v>
                </c:pt>
                <c:pt idx="42">
                  <c:v>-9.0101785999999997</c:v>
                </c:pt>
                <c:pt idx="43">
                  <c:v>-9.1830157999999997</c:v>
                </c:pt>
                <c:pt idx="44">
                  <c:v>-9.3673743999999992</c:v>
                </c:pt>
                <c:pt idx="45">
                  <c:v>-9.4833250000000007</c:v>
                </c:pt>
                <c:pt idx="46">
                  <c:v>-9.4481096000000004</c:v>
                </c:pt>
                <c:pt idx="47">
                  <c:v>-9.2207507999999994</c:v>
                </c:pt>
                <c:pt idx="48">
                  <c:v>-8.9657868999999994</c:v>
                </c:pt>
                <c:pt idx="49">
                  <c:v>-8.5</c:v>
                </c:pt>
                <c:pt idx="50">
                  <c:v>-8</c:v>
                </c:pt>
                <c:pt idx="51">
                  <c:v>-7.5</c:v>
                </c:pt>
                <c:pt idx="52">
                  <c:v>-7.0472659999999996</c:v>
                </c:pt>
                <c:pt idx="53">
                  <c:v>-6.9001951000000004</c:v>
                </c:pt>
                <c:pt idx="54">
                  <c:v>-6.7556409999999998</c:v>
                </c:pt>
                <c:pt idx="55">
                  <c:v>-6.5968765999999999</c:v>
                </c:pt>
                <c:pt idx="56">
                  <c:v>-6.4170832999999998</c:v>
                </c:pt>
                <c:pt idx="57">
                  <c:v>-6.2373161000000001</c:v>
                </c:pt>
                <c:pt idx="58">
                  <c:v>-6.1240076999999999</c:v>
                </c:pt>
                <c:pt idx="59">
                  <c:v>-6.0884089000000001</c:v>
                </c:pt>
                <c:pt idx="60">
                  <c:v>-6.1001514999999999</c:v>
                </c:pt>
                <c:pt idx="61">
                  <c:v>-6.1620039999999996</c:v>
                </c:pt>
                <c:pt idx="62">
                  <c:v>-6.2613048999999998</c:v>
                </c:pt>
                <c:pt idx="63">
                  <c:v>-6.3724240999999999</c:v>
                </c:pt>
                <c:pt idx="64">
                  <c:v>-6.4901853000000003</c:v>
                </c:pt>
                <c:pt idx="65">
                  <c:v>-6.6248659999999999</c:v>
                </c:pt>
                <c:pt idx="66">
                  <c:v>-6.7605424000000003</c:v>
                </c:pt>
                <c:pt idx="67">
                  <c:v>-6.8927541000000003</c:v>
                </c:pt>
                <c:pt idx="68">
                  <c:v>-6.9792619</c:v>
                </c:pt>
                <c:pt idx="69">
                  <c:v>-7.0387855000000004</c:v>
                </c:pt>
                <c:pt idx="70">
                  <c:v>-7.1102632999999997</c:v>
                </c:pt>
                <c:pt idx="71">
                  <c:v>-7.1678891</c:v>
                </c:pt>
                <c:pt idx="72">
                  <c:v>-7.2259402000000001</c:v>
                </c:pt>
                <c:pt idx="73">
                  <c:v>-7.2711715999999997</c:v>
                </c:pt>
                <c:pt idx="74">
                  <c:v>-7.2764683000000003</c:v>
                </c:pt>
                <c:pt idx="75">
                  <c:v>-7.2755631999999997</c:v>
                </c:pt>
                <c:pt idx="76">
                  <c:v>-7.2607713</c:v>
                </c:pt>
                <c:pt idx="77">
                  <c:v>-7.2684822000000002</c:v>
                </c:pt>
                <c:pt idx="78">
                  <c:v>-7.2778687</c:v>
                </c:pt>
                <c:pt idx="79">
                  <c:v>-7.2774996999999999</c:v>
                </c:pt>
                <c:pt idx="80">
                  <c:v>-7.2548680000000001</c:v>
                </c:pt>
                <c:pt idx="81">
                  <c:v>-7.2178984000000002</c:v>
                </c:pt>
                <c:pt idx="82">
                  <c:v>-7.1643977000000003</c:v>
                </c:pt>
                <c:pt idx="83">
                  <c:v>-7.1192422000000004</c:v>
                </c:pt>
                <c:pt idx="84">
                  <c:v>-7.0496277999999997</c:v>
                </c:pt>
                <c:pt idx="85">
                  <c:v>-6.9843912000000001</c:v>
                </c:pt>
                <c:pt idx="86">
                  <c:v>-6.9267249</c:v>
                </c:pt>
                <c:pt idx="87">
                  <c:v>-6.8650947000000002</c:v>
                </c:pt>
                <c:pt idx="88">
                  <c:v>-6.7544284000000001</c:v>
                </c:pt>
                <c:pt idx="89">
                  <c:v>-6.6417894000000004</c:v>
                </c:pt>
                <c:pt idx="90">
                  <c:v>-6.4943128000000003</c:v>
                </c:pt>
                <c:pt idx="91">
                  <c:v>-6.3673573000000001</c:v>
                </c:pt>
                <c:pt idx="92">
                  <c:v>-6.2321619999999998</c:v>
                </c:pt>
                <c:pt idx="93">
                  <c:v>-6.1007433000000004</c:v>
                </c:pt>
                <c:pt idx="94">
                  <c:v>-5.9861975000000003</c:v>
                </c:pt>
                <c:pt idx="95">
                  <c:v>-5.8796577000000001</c:v>
                </c:pt>
                <c:pt idx="96">
                  <c:v>-5.7935208999999999</c:v>
                </c:pt>
                <c:pt idx="97">
                  <c:v>-5.7507763000000001</c:v>
                </c:pt>
                <c:pt idx="98">
                  <c:v>-5.7608956999999998</c:v>
                </c:pt>
                <c:pt idx="99">
                  <c:v>-5.8535656999999999</c:v>
                </c:pt>
                <c:pt idx="100">
                  <c:v>-6.0145884000000001</c:v>
                </c:pt>
                <c:pt idx="101">
                  <c:v>-6.2128291000000004</c:v>
                </c:pt>
                <c:pt idx="102">
                  <c:v>-6.4644341000000001</c:v>
                </c:pt>
                <c:pt idx="103">
                  <c:v>-6.7319407</c:v>
                </c:pt>
                <c:pt idx="104">
                  <c:v>-7.0227494000000004</c:v>
                </c:pt>
                <c:pt idx="105">
                  <c:v>-7.3291192000000001</c:v>
                </c:pt>
                <c:pt idx="106">
                  <c:v>-7.6425381000000003</c:v>
                </c:pt>
                <c:pt idx="107">
                  <c:v>-7.9528790000000003</c:v>
                </c:pt>
                <c:pt idx="108">
                  <c:v>-8.2703551999999991</c:v>
                </c:pt>
                <c:pt idx="109">
                  <c:v>-8.6148453000000007</c:v>
                </c:pt>
                <c:pt idx="110">
                  <c:v>-9.0787334000000008</c:v>
                </c:pt>
                <c:pt idx="111">
                  <c:v>-9.6654052999999998</c:v>
                </c:pt>
                <c:pt idx="112">
                  <c:v>-10.373239</c:v>
                </c:pt>
                <c:pt idx="113">
                  <c:v>-11.180374</c:v>
                </c:pt>
                <c:pt idx="114">
                  <c:v>-11.991879000000001</c:v>
                </c:pt>
                <c:pt idx="115">
                  <c:v>-12.891939000000001</c:v>
                </c:pt>
                <c:pt idx="116">
                  <c:v>-13.813067999999999</c:v>
                </c:pt>
                <c:pt idx="117">
                  <c:v>-14.655953999999999</c:v>
                </c:pt>
                <c:pt idx="118">
                  <c:v>-15.517011</c:v>
                </c:pt>
                <c:pt idx="119">
                  <c:v>-16.331505</c:v>
                </c:pt>
                <c:pt idx="120">
                  <c:v>-16.935082999999999</c:v>
                </c:pt>
                <c:pt idx="121">
                  <c:v>-17.16498</c:v>
                </c:pt>
                <c:pt idx="122">
                  <c:v>-17.122011000000001</c:v>
                </c:pt>
                <c:pt idx="123">
                  <c:v>-16.945060999999999</c:v>
                </c:pt>
                <c:pt idx="124">
                  <c:v>-16.511507000000002</c:v>
                </c:pt>
                <c:pt idx="125">
                  <c:v>-15.938905999999999</c:v>
                </c:pt>
                <c:pt idx="126">
                  <c:v>-15.346348000000001</c:v>
                </c:pt>
                <c:pt idx="127">
                  <c:v>-14.539994</c:v>
                </c:pt>
                <c:pt idx="128">
                  <c:v>-13.592796</c:v>
                </c:pt>
                <c:pt idx="129">
                  <c:v>-12.583539999999999</c:v>
                </c:pt>
                <c:pt idx="130">
                  <c:v>-11.723265</c:v>
                </c:pt>
                <c:pt idx="131">
                  <c:v>-10.925959000000001</c:v>
                </c:pt>
                <c:pt idx="132">
                  <c:v>-10.141840999999999</c:v>
                </c:pt>
                <c:pt idx="133">
                  <c:v>-9.4659671999999997</c:v>
                </c:pt>
                <c:pt idx="134">
                  <c:v>-8.8345423000000007</c:v>
                </c:pt>
                <c:pt idx="135">
                  <c:v>-8.2085895999999998</c:v>
                </c:pt>
                <c:pt idx="136">
                  <c:v>-7.6624160000000003</c:v>
                </c:pt>
                <c:pt idx="137">
                  <c:v>-7.1386308999999999</c:v>
                </c:pt>
                <c:pt idx="138">
                  <c:v>-6.6931609999999999</c:v>
                </c:pt>
                <c:pt idx="139">
                  <c:v>-6.2844933999999997</c:v>
                </c:pt>
                <c:pt idx="140">
                  <c:v>-5.9358401000000001</c:v>
                </c:pt>
                <c:pt idx="141">
                  <c:v>-5.6560993000000002</c:v>
                </c:pt>
                <c:pt idx="142">
                  <c:v>-5.3873677000000004</c:v>
                </c:pt>
                <c:pt idx="143">
                  <c:v>-5.1379184999999996</c:v>
                </c:pt>
                <c:pt idx="144">
                  <c:v>-4.9281416</c:v>
                </c:pt>
                <c:pt idx="145">
                  <c:v>-4.7302321999999997</c:v>
                </c:pt>
                <c:pt idx="146">
                  <c:v>-4.5741391</c:v>
                </c:pt>
                <c:pt idx="147">
                  <c:v>-4.4509287000000004</c:v>
                </c:pt>
                <c:pt idx="148">
                  <c:v>-4.3582649</c:v>
                </c:pt>
                <c:pt idx="149">
                  <c:v>-4.2750219999999999</c:v>
                </c:pt>
                <c:pt idx="150">
                  <c:v>-4.2039967000000003</c:v>
                </c:pt>
                <c:pt idx="151">
                  <c:v>-4.1691064999999998</c:v>
                </c:pt>
                <c:pt idx="152">
                  <c:v>-4.1491723</c:v>
                </c:pt>
                <c:pt idx="153">
                  <c:v>-4.1152905999999998</c:v>
                </c:pt>
                <c:pt idx="154">
                  <c:v>-4.1074386000000001</c:v>
                </c:pt>
                <c:pt idx="155">
                  <c:v>-4.0542426000000003</c:v>
                </c:pt>
                <c:pt idx="156">
                  <c:v>-4.0142441</c:v>
                </c:pt>
                <c:pt idx="157">
                  <c:v>-3.9942529000000002</c:v>
                </c:pt>
                <c:pt idx="158">
                  <c:v>-3.9716407999999999</c:v>
                </c:pt>
                <c:pt idx="159">
                  <c:v>-3.9489101999999998</c:v>
                </c:pt>
                <c:pt idx="160">
                  <c:v>-3.9083643000000001</c:v>
                </c:pt>
                <c:pt idx="161">
                  <c:v>-3.9014389999999999</c:v>
                </c:pt>
                <c:pt idx="162">
                  <c:v>-3.9101620000000001</c:v>
                </c:pt>
                <c:pt idx="163">
                  <c:v>-3.9319278999999998</c:v>
                </c:pt>
                <c:pt idx="164">
                  <c:v>-3.9783933</c:v>
                </c:pt>
                <c:pt idx="165">
                  <c:v>-4.0428052000000001</c:v>
                </c:pt>
                <c:pt idx="166">
                  <c:v>-4.1095920000000001</c:v>
                </c:pt>
                <c:pt idx="167">
                  <c:v>-4.2008767000000002</c:v>
                </c:pt>
                <c:pt idx="168">
                  <c:v>-4.3161578</c:v>
                </c:pt>
                <c:pt idx="169">
                  <c:v>-4.4217066999999997</c:v>
                </c:pt>
                <c:pt idx="170">
                  <c:v>-4.5272021000000002</c:v>
                </c:pt>
                <c:pt idx="171">
                  <c:v>-4.7798448000000002</c:v>
                </c:pt>
                <c:pt idx="172">
                  <c:v>-4.9541407</c:v>
                </c:pt>
                <c:pt idx="173">
                  <c:v>-5.0362290999999999</c:v>
                </c:pt>
                <c:pt idx="174">
                  <c:v>-5.1182251000000001</c:v>
                </c:pt>
                <c:pt idx="175">
                  <c:v>-5.1850858000000004</c:v>
                </c:pt>
                <c:pt idx="176">
                  <c:v>-5.2111511000000004</c:v>
                </c:pt>
                <c:pt idx="177">
                  <c:v>-5.2088656000000002</c:v>
                </c:pt>
                <c:pt idx="178">
                  <c:v>-5.2203926999999997</c:v>
                </c:pt>
                <c:pt idx="179">
                  <c:v>-5.1880540999999996</c:v>
                </c:pt>
                <c:pt idx="180">
                  <c:v>-5.0191875000000001</c:v>
                </c:pt>
                <c:pt idx="181">
                  <c:v>-4.9092397999999999</c:v>
                </c:pt>
                <c:pt idx="182">
                  <c:v>-4.9582690999999999</c:v>
                </c:pt>
                <c:pt idx="183">
                  <c:v>-5.0132523000000004</c:v>
                </c:pt>
                <c:pt idx="184">
                  <c:v>-5.1346249999999998</c:v>
                </c:pt>
                <c:pt idx="185">
                  <c:v>-5.2515105999999996</c:v>
                </c:pt>
                <c:pt idx="186">
                  <c:v>-5.364789</c:v>
                </c:pt>
                <c:pt idx="187">
                  <c:v>-5.4900054999999996</c:v>
                </c:pt>
                <c:pt idx="188">
                  <c:v>-5.6660924000000001</c:v>
                </c:pt>
                <c:pt idx="189">
                  <c:v>-5.8822026000000003</c:v>
                </c:pt>
                <c:pt idx="190">
                  <c:v>-6.1199659999999998</c:v>
                </c:pt>
                <c:pt idx="191">
                  <c:v>-6.3197317000000002</c:v>
                </c:pt>
                <c:pt idx="192">
                  <c:v>-6.5509677000000002</c:v>
                </c:pt>
                <c:pt idx="193">
                  <c:v>-6.7639794000000002</c:v>
                </c:pt>
                <c:pt idx="194">
                  <c:v>-7.0872769</c:v>
                </c:pt>
                <c:pt idx="195">
                  <c:v>-7.4308719999999999</c:v>
                </c:pt>
                <c:pt idx="196">
                  <c:v>-7.8273444000000003</c:v>
                </c:pt>
                <c:pt idx="197">
                  <c:v>-8.1903638999999995</c:v>
                </c:pt>
                <c:pt idx="198">
                  <c:v>-8.4979954000000006</c:v>
                </c:pt>
                <c:pt idx="199">
                  <c:v>-8.7887191999999992</c:v>
                </c:pt>
                <c:pt idx="200">
                  <c:v>-9.0565499999999997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9F-44EF-AAF1-8CC9B145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09984"/>
        <c:axId val="77612160"/>
      </c:scatterChart>
      <c:valAx>
        <c:axId val="77609984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7612160"/>
        <c:crosses val="autoZero"/>
        <c:crossBetween val="midCat"/>
        <c:majorUnit val="3"/>
      </c:valAx>
      <c:valAx>
        <c:axId val="7761216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760998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Isolations!$X$5:$X$205</c:f>
              <c:numCache>
                <c:formatCode>General</c:formatCode>
                <c:ptCount val="201"/>
                <c:pt idx="0">
                  <c:v>13</c:v>
                </c:pt>
                <c:pt idx="1">
                  <c:v>13.192500000000001</c:v>
                </c:pt>
                <c:pt idx="2">
                  <c:v>13.385</c:v>
                </c:pt>
                <c:pt idx="3">
                  <c:v>13.577500000000001</c:v>
                </c:pt>
                <c:pt idx="4">
                  <c:v>13.77</c:v>
                </c:pt>
                <c:pt idx="5">
                  <c:v>13.9625</c:v>
                </c:pt>
                <c:pt idx="6">
                  <c:v>14.154999999999999</c:v>
                </c:pt>
                <c:pt idx="7">
                  <c:v>14.3475</c:v>
                </c:pt>
                <c:pt idx="8">
                  <c:v>14.54</c:v>
                </c:pt>
                <c:pt idx="9">
                  <c:v>14.7325</c:v>
                </c:pt>
                <c:pt idx="10">
                  <c:v>14.925000000000001</c:v>
                </c:pt>
                <c:pt idx="11">
                  <c:v>15.1175</c:v>
                </c:pt>
                <c:pt idx="12">
                  <c:v>15.31</c:v>
                </c:pt>
                <c:pt idx="13">
                  <c:v>15.5025</c:v>
                </c:pt>
                <c:pt idx="14">
                  <c:v>15.695</c:v>
                </c:pt>
                <c:pt idx="15">
                  <c:v>15.887499999999999</c:v>
                </c:pt>
                <c:pt idx="16">
                  <c:v>16.079999999999998</c:v>
                </c:pt>
                <c:pt idx="17">
                  <c:v>16.272500000000001</c:v>
                </c:pt>
                <c:pt idx="18">
                  <c:v>16.465</c:v>
                </c:pt>
                <c:pt idx="19">
                  <c:v>16.657499999999999</c:v>
                </c:pt>
                <c:pt idx="20">
                  <c:v>16.850000000000001</c:v>
                </c:pt>
                <c:pt idx="21">
                  <c:v>17.0425</c:v>
                </c:pt>
                <c:pt idx="22">
                  <c:v>17.234999999999999</c:v>
                </c:pt>
                <c:pt idx="23">
                  <c:v>17.427499999999998</c:v>
                </c:pt>
                <c:pt idx="24">
                  <c:v>17.62</c:v>
                </c:pt>
                <c:pt idx="25">
                  <c:v>17.8125</c:v>
                </c:pt>
                <c:pt idx="26">
                  <c:v>18.004999999999999</c:v>
                </c:pt>
                <c:pt idx="27">
                  <c:v>18.197500000000002</c:v>
                </c:pt>
                <c:pt idx="28">
                  <c:v>18.39</c:v>
                </c:pt>
                <c:pt idx="29">
                  <c:v>18.5825</c:v>
                </c:pt>
                <c:pt idx="30">
                  <c:v>18.774999999999999</c:v>
                </c:pt>
                <c:pt idx="31">
                  <c:v>18.967500000000001</c:v>
                </c:pt>
                <c:pt idx="32">
                  <c:v>19.16</c:v>
                </c:pt>
                <c:pt idx="33">
                  <c:v>19.352499999999999</c:v>
                </c:pt>
                <c:pt idx="34">
                  <c:v>19.545000000000002</c:v>
                </c:pt>
                <c:pt idx="35">
                  <c:v>19.737500000000001</c:v>
                </c:pt>
                <c:pt idx="36">
                  <c:v>19.93</c:v>
                </c:pt>
                <c:pt idx="37">
                  <c:v>20.122499999999999</c:v>
                </c:pt>
                <c:pt idx="38">
                  <c:v>20.315000000000001</c:v>
                </c:pt>
                <c:pt idx="39">
                  <c:v>20.5075</c:v>
                </c:pt>
                <c:pt idx="40">
                  <c:v>20.7</c:v>
                </c:pt>
                <c:pt idx="41">
                  <c:v>20.892499999999998</c:v>
                </c:pt>
                <c:pt idx="42">
                  <c:v>21.085000000000001</c:v>
                </c:pt>
                <c:pt idx="43">
                  <c:v>21.2775</c:v>
                </c:pt>
                <c:pt idx="44">
                  <c:v>21.47</c:v>
                </c:pt>
                <c:pt idx="45">
                  <c:v>21.662500000000001</c:v>
                </c:pt>
                <c:pt idx="46">
                  <c:v>21.855</c:v>
                </c:pt>
                <c:pt idx="47">
                  <c:v>22.047499999999999</c:v>
                </c:pt>
                <c:pt idx="48">
                  <c:v>22.24</c:v>
                </c:pt>
                <c:pt idx="49">
                  <c:v>22.432500000000001</c:v>
                </c:pt>
                <c:pt idx="50">
                  <c:v>22.625</c:v>
                </c:pt>
                <c:pt idx="51">
                  <c:v>22.817499999999999</c:v>
                </c:pt>
                <c:pt idx="52">
                  <c:v>23.01</c:v>
                </c:pt>
                <c:pt idx="53">
                  <c:v>23.202500000000001</c:v>
                </c:pt>
                <c:pt idx="54">
                  <c:v>23.395</c:v>
                </c:pt>
                <c:pt idx="55">
                  <c:v>23.587499999999999</c:v>
                </c:pt>
                <c:pt idx="56">
                  <c:v>23.78</c:v>
                </c:pt>
                <c:pt idx="57">
                  <c:v>23.9725</c:v>
                </c:pt>
                <c:pt idx="58">
                  <c:v>24.164999999999999</c:v>
                </c:pt>
                <c:pt idx="59">
                  <c:v>24.357500000000002</c:v>
                </c:pt>
                <c:pt idx="60">
                  <c:v>24.55</c:v>
                </c:pt>
                <c:pt idx="61">
                  <c:v>24.7425</c:v>
                </c:pt>
                <c:pt idx="62">
                  <c:v>24.934999999999999</c:v>
                </c:pt>
                <c:pt idx="63">
                  <c:v>25.127500000000001</c:v>
                </c:pt>
                <c:pt idx="64">
                  <c:v>25.32</c:v>
                </c:pt>
                <c:pt idx="65">
                  <c:v>25.512499999999999</c:v>
                </c:pt>
                <c:pt idx="66">
                  <c:v>25.704999999999998</c:v>
                </c:pt>
                <c:pt idx="67">
                  <c:v>25.897500000000001</c:v>
                </c:pt>
                <c:pt idx="68">
                  <c:v>26.09</c:v>
                </c:pt>
                <c:pt idx="69">
                  <c:v>26.282499999999999</c:v>
                </c:pt>
                <c:pt idx="70">
                  <c:v>26.475000000000001</c:v>
                </c:pt>
                <c:pt idx="71">
                  <c:v>26.6675</c:v>
                </c:pt>
                <c:pt idx="72">
                  <c:v>26.86</c:v>
                </c:pt>
                <c:pt idx="73">
                  <c:v>27.052499999999998</c:v>
                </c:pt>
                <c:pt idx="74">
                  <c:v>27.245000000000001</c:v>
                </c:pt>
                <c:pt idx="75">
                  <c:v>27.4375</c:v>
                </c:pt>
                <c:pt idx="76">
                  <c:v>27.63</c:v>
                </c:pt>
                <c:pt idx="77">
                  <c:v>27.822500000000002</c:v>
                </c:pt>
                <c:pt idx="78">
                  <c:v>28.015000000000001</c:v>
                </c:pt>
                <c:pt idx="79">
                  <c:v>28.2075</c:v>
                </c:pt>
                <c:pt idx="80">
                  <c:v>28.4</c:v>
                </c:pt>
                <c:pt idx="81">
                  <c:v>28.592500000000001</c:v>
                </c:pt>
                <c:pt idx="82">
                  <c:v>28.785</c:v>
                </c:pt>
                <c:pt idx="83">
                  <c:v>28.977499999999999</c:v>
                </c:pt>
                <c:pt idx="84">
                  <c:v>29.17</c:v>
                </c:pt>
                <c:pt idx="85">
                  <c:v>29.362500000000001</c:v>
                </c:pt>
                <c:pt idx="86">
                  <c:v>29.555</c:v>
                </c:pt>
                <c:pt idx="87">
                  <c:v>29.747499999999999</c:v>
                </c:pt>
                <c:pt idx="88">
                  <c:v>29.94</c:v>
                </c:pt>
                <c:pt idx="89">
                  <c:v>30.1325</c:v>
                </c:pt>
                <c:pt idx="90">
                  <c:v>30.324999999999999</c:v>
                </c:pt>
                <c:pt idx="91">
                  <c:v>30.517499999999998</c:v>
                </c:pt>
                <c:pt idx="92">
                  <c:v>30.71</c:v>
                </c:pt>
                <c:pt idx="93">
                  <c:v>30.9025</c:v>
                </c:pt>
                <c:pt idx="94">
                  <c:v>31.094999999999999</c:v>
                </c:pt>
                <c:pt idx="95">
                  <c:v>31.287500000000001</c:v>
                </c:pt>
                <c:pt idx="96">
                  <c:v>31.48</c:v>
                </c:pt>
                <c:pt idx="97">
                  <c:v>31.672499999999999</c:v>
                </c:pt>
                <c:pt idx="98">
                  <c:v>31.864999999999998</c:v>
                </c:pt>
                <c:pt idx="99">
                  <c:v>32.057499999999997</c:v>
                </c:pt>
                <c:pt idx="100">
                  <c:v>32.25</c:v>
                </c:pt>
                <c:pt idx="101">
                  <c:v>32.442500000000003</c:v>
                </c:pt>
                <c:pt idx="102">
                  <c:v>32.634999999999998</c:v>
                </c:pt>
                <c:pt idx="103">
                  <c:v>32.827500000000001</c:v>
                </c:pt>
                <c:pt idx="104">
                  <c:v>33.020000000000003</c:v>
                </c:pt>
                <c:pt idx="105">
                  <c:v>33.212499999999999</c:v>
                </c:pt>
                <c:pt idx="106">
                  <c:v>33.405000000000001</c:v>
                </c:pt>
                <c:pt idx="107">
                  <c:v>33.597499999999997</c:v>
                </c:pt>
                <c:pt idx="108">
                  <c:v>33.79</c:v>
                </c:pt>
                <c:pt idx="109">
                  <c:v>33.982500000000002</c:v>
                </c:pt>
                <c:pt idx="110">
                  <c:v>34.174999999999997</c:v>
                </c:pt>
                <c:pt idx="111">
                  <c:v>34.3675</c:v>
                </c:pt>
                <c:pt idx="112">
                  <c:v>34.56</c:v>
                </c:pt>
                <c:pt idx="113">
                  <c:v>34.752499999999998</c:v>
                </c:pt>
                <c:pt idx="114">
                  <c:v>34.945</c:v>
                </c:pt>
                <c:pt idx="115">
                  <c:v>35.137500000000003</c:v>
                </c:pt>
                <c:pt idx="116">
                  <c:v>35.33</c:v>
                </c:pt>
                <c:pt idx="117">
                  <c:v>35.522500000000001</c:v>
                </c:pt>
                <c:pt idx="118">
                  <c:v>35.715000000000003</c:v>
                </c:pt>
                <c:pt idx="119">
                  <c:v>35.907499999999999</c:v>
                </c:pt>
                <c:pt idx="120">
                  <c:v>36.1</c:v>
                </c:pt>
                <c:pt idx="121">
                  <c:v>36.292499999999997</c:v>
                </c:pt>
                <c:pt idx="122">
                  <c:v>36.484999999999999</c:v>
                </c:pt>
                <c:pt idx="123">
                  <c:v>36.677500000000002</c:v>
                </c:pt>
                <c:pt idx="124">
                  <c:v>36.869999999999997</c:v>
                </c:pt>
                <c:pt idx="125">
                  <c:v>37.0625</c:v>
                </c:pt>
                <c:pt idx="126">
                  <c:v>37.255000000000003</c:v>
                </c:pt>
                <c:pt idx="127">
                  <c:v>37.447499999999998</c:v>
                </c:pt>
                <c:pt idx="128">
                  <c:v>37.64</c:v>
                </c:pt>
                <c:pt idx="129">
                  <c:v>37.832500000000003</c:v>
                </c:pt>
                <c:pt idx="130">
                  <c:v>38.024999999999999</c:v>
                </c:pt>
                <c:pt idx="131">
                  <c:v>38.217500000000001</c:v>
                </c:pt>
                <c:pt idx="132">
                  <c:v>38.409999999999997</c:v>
                </c:pt>
                <c:pt idx="133">
                  <c:v>38.602499999999999</c:v>
                </c:pt>
                <c:pt idx="134">
                  <c:v>38.795000000000002</c:v>
                </c:pt>
                <c:pt idx="135">
                  <c:v>38.987499999999997</c:v>
                </c:pt>
                <c:pt idx="136">
                  <c:v>39.18</c:v>
                </c:pt>
                <c:pt idx="137">
                  <c:v>39.372500000000002</c:v>
                </c:pt>
                <c:pt idx="138">
                  <c:v>39.564999999999998</c:v>
                </c:pt>
                <c:pt idx="139">
                  <c:v>39.7575</c:v>
                </c:pt>
                <c:pt idx="140">
                  <c:v>39.950000000000003</c:v>
                </c:pt>
                <c:pt idx="141">
                  <c:v>40.142499999999998</c:v>
                </c:pt>
                <c:pt idx="142">
                  <c:v>40.335000000000001</c:v>
                </c:pt>
                <c:pt idx="143">
                  <c:v>40.527500000000003</c:v>
                </c:pt>
                <c:pt idx="144">
                  <c:v>40.72</c:v>
                </c:pt>
                <c:pt idx="145">
                  <c:v>40.912500000000001</c:v>
                </c:pt>
                <c:pt idx="146">
                  <c:v>41.104999999999997</c:v>
                </c:pt>
                <c:pt idx="147">
                  <c:v>41.297499999999999</c:v>
                </c:pt>
                <c:pt idx="148">
                  <c:v>41.49</c:v>
                </c:pt>
                <c:pt idx="149">
                  <c:v>41.682499999999997</c:v>
                </c:pt>
                <c:pt idx="150">
                  <c:v>41.875</c:v>
                </c:pt>
                <c:pt idx="151">
                  <c:v>42.067500000000003</c:v>
                </c:pt>
                <c:pt idx="152">
                  <c:v>42.26</c:v>
                </c:pt>
                <c:pt idx="153">
                  <c:v>42.452500000000001</c:v>
                </c:pt>
                <c:pt idx="154">
                  <c:v>42.645000000000003</c:v>
                </c:pt>
                <c:pt idx="155">
                  <c:v>42.837499999999999</c:v>
                </c:pt>
                <c:pt idx="156">
                  <c:v>43.03</c:v>
                </c:pt>
                <c:pt idx="157">
                  <c:v>43.222499999999997</c:v>
                </c:pt>
                <c:pt idx="158">
                  <c:v>43.414999999999999</c:v>
                </c:pt>
                <c:pt idx="159">
                  <c:v>43.607500000000002</c:v>
                </c:pt>
                <c:pt idx="160">
                  <c:v>43.8</c:v>
                </c:pt>
                <c:pt idx="161">
                  <c:v>43.9925</c:v>
                </c:pt>
                <c:pt idx="162">
                  <c:v>44.185000000000002</c:v>
                </c:pt>
                <c:pt idx="163">
                  <c:v>44.377499999999998</c:v>
                </c:pt>
                <c:pt idx="164">
                  <c:v>44.57</c:v>
                </c:pt>
                <c:pt idx="165">
                  <c:v>44.762500000000003</c:v>
                </c:pt>
                <c:pt idx="166">
                  <c:v>44.954999999999998</c:v>
                </c:pt>
                <c:pt idx="167">
                  <c:v>45.147500000000001</c:v>
                </c:pt>
                <c:pt idx="168">
                  <c:v>45.34</c:v>
                </c:pt>
                <c:pt idx="169">
                  <c:v>45.532499999999999</c:v>
                </c:pt>
                <c:pt idx="170">
                  <c:v>45.725000000000001</c:v>
                </c:pt>
                <c:pt idx="171">
                  <c:v>45.917499999999997</c:v>
                </c:pt>
                <c:pt idx="172">
                  <c:v>46.11</c:v>
                </c:pt>
                <c:pt idx="173">
                  <c:v>46.302500000000002</c:v>
                </c:pt>
                <c:pt idx="174">
                  <c:v>46.494999999999997</c:v>
                </c:pt>
                <c:pt idx="175">
                  <c:v>46.6875</c:v>
                </c:pt>
                <c:pt idx="176">
                  <c:v>46.88</c:v>
                </c:pt>
                <c:pt idx="177">
                  <c:v>47.072499999999998</c:v>
                </c:pt>
                <c:pt idx="178">
                  <c:v>47.265000000000001</c:v>
                </c:pt>
                <c:pt idx="179">
                  <c:v>47.457500000000003</c:v>
                </c:pt>
                <c:pt idx="180">
                  <c:v>47.65</c:v>
                </c:pt>
                <c:pt idx="181">
                  <c:v>47.842500000000001</c:v>
                </c:pt>
                <c:pt idx="182">
                  <c:v>48.034999999999997</c:v>
                </c:pt>
                <c:pt idx="183">
                  <c:v>48.227499999999999</c:v>
                </c:pt>
                <c:pt idx="184">
                  <c:v>48.42</c:v>
                </c:pt>
                <c:pt idx="185">
                  <c:v>48.612499999999997</c:v>
                </c:pt>
                <c:pt idx="186">
                  <c:v>48.805</c:v>
                </c:pt>
                <c:pt idx="187">
                  <c:v>48.997500000000002</c:v>
                </c:pt>
                <c:pt idx="188">
                  <c:v>49.19</c:v>
                </c:pt>
                <c:pt idx="189">
                  <c:v>49.3825</c:v>
                </c:pt>
                <c:pt idx="190">
                  <c:v>49.575000000000003</c:v>
                </c:pt>
                <c:pt idx="191">
                  <c:v>49.767499999999998</c:v>
                </c:pt>
                <c:pt idx="192">
                  <c:v>49.96</c:v>
                </c:pt>
                <c:pt idx="193">
                  <c:v>50.152500000000003</c:v>
                </c:pt>
                <c:pt idx="194">
                  <c:v>50.344999999999999</c:v>
                </c:pt>
                <c:pt idx="195">
                  <c:v>50.537500000000001</c:v>
                </c:pt>
                <c:pt idx="196">
                  <c:v>50.73</c:v>
                </c:pt>
                <c:pt idx="197">
                  <c:v>50.922499999999999</c:v>
                </c:pt>
                <c:pt idx="198">
                  <c:v>51.115000000000002</c:v>
                </c:pt>
                <c:pt idx="199">
                  <c:v>51.307499999999997</c:v>
                </c:pt>
                <c:pt idx="200">
                  <c:v>51.5</c:v>
                </c:pt>
              </c:numCache>
            </c:numRef>
          </c:xVal>
          <c:yVal>
            <c:numRef>
              <c:f>Isolations!$Z$5:$Z$205</c:f>
              <c:numCache>
                <c:formatCode>General</c:formatCode>
                <c:ptCount val="201"/>
                <c:pt idx="0">
                  <c:v>-36.925400000000003</c:v>
                </c:pt>
                <c:pt idx="1">
                  <c:v>-37.242184000000002</c:v>
                </c:pt>
                <c:pt idx="2">
                  <c:v>-37.619942000000002</c:v>
                </c:pt>
                <c:pt idx="3">
                  <c:v>-37.999084000000003</c:v>
                </c:pt>
                <c:pt idx="4">
                  <c:v>-38.368107000000002</c:v>
                </c:pt>
                <c:pt idx="5">
                  <c:v>-38.697853000000002</c:v>
                </c:pt>
                <c:pt idx="6">
                  <c:v>-38.952624999999998</c:v>
                </c:pt>
                <c:pt idx="7">
                  <c:v>-39.127791999999999</c:v>
                </c:pt>
                <c:pt idx="8">
                  <c:v>-39.179862999999997</c:v>
                </c:pt>
                <c:pt idx="9">
                  <c:v>-39.149768999999999</c:v>
                </c:pt>
                <c:pt idx="10">
                  <c:v>-39.119503000000002</c:v>
                </c:pt>
                <c:pt idx="11">
                  <c:v>-39.184536000000001</c:v>
                </c:pt>
                <c:pt idx="12">
                  <c:v>-39.495089999999998</c:v>
                </c:pt>
                <c:pt idx="13">
                  <c:v>-39.874634</c:v>
                </c:pt>
                <c:pt idx="14">
                  <c:v>-40.189213000000002</c:v>
                </c:pt>
                <c:pt idx="15">
                  <c:v>-40.519699000000003</c:v>
                </c:pt>
                <c:pt idx="16">
                  <c:v>-40.849795999999998</c:v>
                </c:pt>
                <c:pt idx="17">
                  <c:v>-41.176262000000001</c:v>
                </c:pt>
                <c:pt idx="18">
                  <c:v>-41.560462999999999</c:v>
                </c:pt>
                <c:pt idx="19">
                  <c:v>-42.087631000000002</c:v>
                </c:pt>
                <c:pt idx="20">
                  <c:v>-42.771954000000001</c:v>
                </c:pt>
                <c:pt idx="21">
                  <c:v>-43.344250000000002</c:v>
                </c:pt>
                <c:pt idx="22">
                  <c:v>-43.61224</c:v>
                </c:pt>
                <c:pt idx="23">
                  <c:v>-43.799312999999998</c:v>
                </c:pt>
                <c:pt idx="24">
                  <c:v>-43.877724000000001</c:v>
                </c:pt>
                <c:pt idx="25">
                  <c:v>-43.854286000000002</c:v>
                </c:pt>
                <c:pt idx="26">
                  <c:v>-43.791935000000002</c:v>
                </c:pt>
                <c:pt idx="27">
                  <c:v>-43.758361999999998</c:v>
                </c:pt>
                <c:pt idx="28">
                  <c:v>-43.787883999999998</c:v>
                </c:pt>
                <c:pt idx="29">
                  <c:v>-43.947825999999999</c:v>
                </c:pt>
                <c:pt idx="30">
                  <c:v>-44.211478999999997</c:v>
                </c:pt>
                <c:pt idx="31">
                  <c:v>-44.465972999999998</c:v>
                </c:pt>
                <c:pt idx="32">
                  <c:v>-44.577534</c:v>
                </c:pt>
                <c:pt idx="33">
                  <c:v>-44.491031999999997</c:v>
                </c:pt>
                <c:pt idx="34">
                  <c:v>-45.090305000000001</c:v>
                </c:pt>
                <c:pt idx="35">
                  <c:v>-45.575190999999997</c:v>
                </c:pt>
                <c:pt idx="36">
                  <c:v>-45.752281000000004</c:v>
                </c:pt>
                <c:pt idx="37">
                  <c:v>-45.735667999999997</c:v>
                </c:pt>
                <c:pt idx="38">
                  <c:v>-45.633414999999999</c:v>
                </c:pt>
                <c:pt idx="39">
                  <c:v>-45.432445999999999</c:v>
                </c:pt>
                <c:pt idx="40">
                  <c:v>-45.163249999999998</c:v>
                </c:pt>
                <c:pt idx="41">
                  <c:v>-44.705638999999998</c:v>
                </c:pt>
                <c:pt idx="42">
                  <c:v>-44.335856999999997</c:v>
                </c:pt>
                <c:pt idx="43">
                  <c:v>-44.234676</c:v>
                </c:pt>
                <c:pt idx="44">
                  <c:v>-44.162205</c:v>
                </c:pt>
                <c:pt idx="45">
                  <c:v>-44.229534000000001</c:v>
                </c:pt>
                <c:pt idx="46">
                  <c:v>-44.414943999999998</c:v>
                </c:pt>
                <c:pt idx="47">
                  <c:v>-44.707329000000001</c:v>
                </c:pt>
                <c:pt idx="48">
                  <c:v>-45.021338999999998</c:v>
                </c:pt>
                <c:pt idx="49">
                  <c:v>-45.388415999999999</c:v>
                </c:pt>
                <c:pt idx="50">
                  <c:v>-45.757663999999998</c:v>
                </c:pt>
                <c:pt idx="51">
                  <c:v>-46.112118000000002</c:v>
                </c:pt>
                <c:pt idx="52">
                  <c:v>-46.479861999999997</c:v>
                </c:pt>
                <c:pt idx="53">
                  <c:v>-46.914749</c:v>
                </c:pt>
                <c:pt idx="54">
                  <c:v>-47.435780000000001</c:v>
                </c:pt>
                <c:pt idx="55">
                  <c:v>-47.197772999999998</c:v>
                </c:pt>
                <c:pt idx="56">
                  <c:v>-46.993049999999997</c:v>
                </c:pt>
                <c:pt idx="57">
                  <c:v>-46.985385999999998</c:v>
                </c:pt>
                <c:pt idx="58">
                  <c:v>-47.047488999999999</c:v>
                </c:pt>
                <c:pt idx="59">
                  <c:v>-47.072994000000001</c:v>
                </c:pt>
                <c:pt idx="60">
                  <c:v>-47.161655000000003</c:v>
                </c:pt>
                <c:pt idx="61">
                  <c:v>-47.321136000000003</c:v>
                </c:pt>
                <c:pt idx="62">
                  <c:v>-47.646034</c:v>
                </c:pt>
                <c:pt idx="63">
                  <c:v>-48.183517000000002</c:v>
                </c:pt>
                <c:pt idx="64">
                  <c:v>-48.974476000000003</c:v>
                </c:pt>
                <c:pt idx="65">
                  <c:v>-49.700184</c:v>
                </c:pt>
                <c:pt idx="66">
                  <c:v>-50.285397000000003</c:v>
                </c:pt>
                <c:pt idx="67">
                  <c:v>-50.840282000000002</c:v>
                </c:pt>
                <c:pt idx="68">
                  <c:v>-51.404876999999999</c:v>
                </c:pt>
                <c:pt idx="69">
                  <c:v>-51.976036000000001</c:v>
                </c:pt>
                <c:pt idx="70">
                  <c:v>-52.532848000000001</c:v>
                </c:pt>
                <c:pt idx="71">
                  <c:v>-53.055549999999997</c:v>
                </c:pt>
                <c:pt idx="72">
                  <c:v>-53.578060000000001</c:v>
                </c:pt>
                <c:pt idx="73">
                  <c:v>-54.179237000000001</c:v>
                </c:pt>
                <c:pt idx="74">
                  <c:v>-54.876663000000001</c:v>
                </c:pt>
                <c:pt idx="75">
                  <c:v>-55.667563999999999</c:v>
                </c:pt>
                <c:pt idx="76">
                  <c:v>-56.382465000000003</c:v>
                </c:pt>
                <c:pt idx="77">
                  <c:v>-57.009922000000003</c:v>
                </c:pt>
                <c:pt idx="78">
                  <c:v>-57.510188999999997</c:v>
                </c:pt>
                <c:pt idx="79">
                  <c:v>-57.952250999999997</c:v>
                </c:pt>
                <c:pt idx="80">
                  <c:v>-58.330016999999998</c:v>
                </c:pt>
                <c:pt idx="81">
                  <c:v>-58.592574999999997</c:v>
                </c:pt>
                <c:pt idx="82">
                  <c:v>-58.712311</c:v>
                </c:pt>
                <c:pt idx="83">
                  <c:v>-58.662010000000002</c:v>
                </c:pt>
                <c:pt idx="84">
                  <c:v>-58.402493</c:v>
                </c:pt>
                <c:pt idx="85">
                  <c:v>-57.857208</c:v>
                </c:pt>
                <c:pt idx="86">
                  <c:v>-57.322304000000003</c:v>
                </c:pt>
                <c:pt idx="87">
                  <c:v>-56.897979999999997</c:v>
                </c:pt>
                <c:pt idx="88">
                  <c:v>-56.500996000000001</c:v>
                </c:pt>
                <c:pt idx="89">
                  <c:v>-56.092148000000002</c:v>
                </c:pt>
                <c:pt idx="90">
                  <c:v>-55.770392999999999</c:v>
                </c:pt>
                <c:pt idx="91">
                  <c:v>-55.571159000000002</c:v>
                </c:pt>
                <c:pt idx="92">
                  <c:v>-55.559044</c:v>
                </c:pt>
                <c:pt idx="93">
                  <c:v>-55.719298999999999</c:v>
                </c:pt>
                <c:pt idx="94">
                  <c:v>-55.865887000000001</c:v>
                </c:pt>
                <c:pt idx="95">
                  <c:v>-55.889755000000001</c:v>
                </c:pt>
                <c:pt idx="96">
                  <c:v>-55.785172000000003</c:v>
                </c:pt>
                <c:pt idx="97">
                  <c:v>-55.391005999999997</c:v>
                </c:pt>
                <c:pt idx="98">
                  <c:v>-54.872031999999997</c:v>
                </c:pt>
                <c:pt idx="99">
                  <c:v>-54.406849000000001</c:v>
                </c:pt>
                <c:pt idx="100">
                  <c:v>-54.027523000000002</c:v>
                </c:pt>
                <c:pt idx="101">
                  <c:v>-53.710093999999998</c:v>
                </c:pt>
                <c:pt idx="102">
                  <c:v>-53.433598000000003</c:v>
                </c:pt>
                <c:pt idx="103">
                  <c:v>-53.153922999999999</c:v>
                </c:pt>
                <c:pt idx="104">
                  <c:v>-52.858252999999998</c:v>
                </c:pt>
                <c:pt idx="105">
                  <c:v>-52.554400999999999</c:v>
                </c:pt>
                <c:pt idx="106">
                  <c:v>-52.297305999999999</c:v>
                </c:pt>
                <c:pt idx="107">
                  <c:v>-52.130580999999999</c:v>
                </c:pt>
                <c:pt idx="108">
                  <c:v>-52.060349000000002</c:v>
                </c:pt>
                <c:pt idx="109">
                  <c:v>-51.882098999999997</c:v>
                </c:pt>
                <c:pt idx="110">
                  <c:v>-51.560478000000003</c:v>
                </c:pt>
                <c:pt idx="111">
                  <c:v>-51.194961999999997</c:v>
                </c:pt>
                <c:pt idx="112">
                  <c:v>-50.689228</c:v>
                </c:pt>
                <c:pt idx="113">
                  <c:v>-50.004233999999997</c:v>
                </c:pt>
                <c:pt idx="114">
                  <c:v>-49.106037000000001</c:v>
                </c:pt>
                <c:pt idx="115">
                  <c:v>-48.105240000000002</c:v>
                </c:pt>
                <c:pt idx="116">
                  <c:v>-47.067036000000002</c:v>
                </c:pt>
                <c:pt idx="117">
                  <c:v>-46.009982999999998</c:v>
                </c:pt>
                <c:pt idx="118">
                  <c:v>-45.269531000000001</c:v>
                </c:pt>
                <c:pt idx="119">
                  <c:v>-44.718361000000002</c:v>
                </c:pt>
                <c:pt idx="120">
                  <c:v>-44.228161</c:v>
                </c:pt>
                <c:pt idx="121">
                  <c:v>-43.673805000000002</c:v>
                </c:pt>
                <c:pt idx="122">
                  <c:v>-43.091411999999998</c:v>
                </c:pt>
                <c:pt idx="123">
                  <c:v>-42.511378999999998</c:v>
                </c:pt>
                <c:pt idx="124">
                  <c:v>-41.975245999999999</c:v>
                </c:pt>
                <c:pt idx="125">
                  <c:v>-41.495773</c:v>
                </c:pt>
                <c:pt idx="126">
                  <c:v>-41.070976000000002</c:v>
                </c:pt>
                <c:pt idx="127">
                  <c:v>-40.659545999999999</c:v>
                </c:pt>
                <c:pt idx="128">
                  <c:v>-40.249392999999998</c:v>
                </c:pt>
                <c:pt idx="129">
                  <c:v>-39.783676</c:v>
                </c:pt>
                <c:pt idx="130">
                  <c:v>-39.482021000000003</c:v>
                </c:pt>
                <c:pt idx="131">
                  <c:v>-39.348148000000002</c:v>
                </c:pt>
                <c:pt idx="132">
                  <c:v>-39.261436000000003</c:v>
                </c:pt>
                <c:pt idx="133">
                  <c:v>-39.230685999999999</c:v>
                </c:pt>
                <c:pt idx="134">
                  <c:v>-39.267009999999999</c:v>
                </c:pt>
                <c:pt idx="135">
                  <c:v>-39.369835000000002</c:v>
                </c:pt>
                <c:pt idx="136">
                  <c:v>-39.502346000000003</c:v>
                </c:pt>
                <c:pt idx="137">
                  <c:v>-39.626849999999997</c:v>
                </c:pt>
                <c:pt idx="138">
                  <c:v>-39.758944999999997</c:v>
                </c:pt>
                <c:pt idx="139">
                  <c:v>-39.905785000000002</c:v>
                </c:pt>
                <c:pt idx="140">
                  <c:v>-40.030059999999999</c:v>
                </c:pt>
                <c:pt idx="141">
                  <c:v>-40.091006999999998</c:v>
                </c:pt>
                <c:pt idx="142">
                  <c:v>-39.990794999999999</c:v>
                </c:pt>
                <c:pt idx="143">
                  <c:v>-39.726109000000001</c:v>
                </c:pt>
                <c:pt idx="144">
                  <c:v>-39.455139000000003</c:v>
                </c:pt>
                <c:pt idx="145">
                  <c:v>-39.339396999999998</c:v>
                </c:pt>
                <c:pt idx="146">
                  <c:v>-39.367165</c:v>
                </c:pt>
                <c:pt idx="147">
                  <c:v>-39.534424000000001</c:v>
                </c:pt>
                <c:pt idx="148">
                  <c:v>-39.785800999999999</c:v>
                </c:pt>
                <c:pt idx="149">
                  <c:v>-40.078086999999996</c:v>
                </c:pt>
                <c:pt idx="150">
                  <c:v>-40.402092000000003</c:v>
                </c:pt>
                <c:pt idx="151">
                  <c:v>-40.74691</c:v>
                </c:pt>
                <c:pt idx="152">
                  <c:v>-41.132832000000001</c:v>
                </c:pt>
                <c:pt idx="153">
                  <c:v>-41.577281999999997</c:v>
                </c:pt>
                <c:pt idx="154">
                  <c:v>-41.995533000000002</c:v>
                </c:pt>
                <c:pt idx="155">
                  <c:v>-42.308506000000001</c:v>
                </c:pt>
                <c:pt idx="156">
                  <c:v>-42.482543999999997</c:v>
                </c:pt>
                <c:pt idx="157">
                  <c:v>-42.599800000000002</c:v>
                </c:pt>
                <c:pt idx="158">
                  <c:v>-42.726092999999999</c:v>
                </c:pt>
                <c:pt idx="159">
                  <c:v>-42.840224999999997</c:v>
                </c:pt>
                <c:pt idx="160">
                  <c:v>-42.928570000000001</c:v>
                </c:pt>
                <c:pt idx="161">
                  <c:v>-43.006526999999998</c:v>
                </c:pt>
                <c:pt idx="162">
                  <c:v>-43.131160999999999</c:v>
                </c:pt>
                <c:pt idx="163">
                  <c:v>-43.418011</c:v>
                </c:pt>
                <c:pt idx="164">
                  <c:v>-43.860733000000003</c:v>
                </c:pt>
                <c:pt idx="165">
                  <c:v>-44.312958000000002</c:v>
                </c:pt>
                <c:pt idx="166">
                  <c:v>-44.602406000000002</c:v>
                </c:pt>
                <c:pt idx="167">
                  <c:v>-44.716681999999999</c:v>
                </c:pt>
                <c:pt idx="168">
                  <c:v>-44.648335000000003</c:v>
                </c:pt>
                <c:pt idx="169">
                  <c:v>-44.440334</c:v>
                </c:pt>
                <c:pt idx="170">
                  <c:v>-44.113064000000001</c:v>
                </c:pt>
                <c:pt idx="171">
                  <c:v>-43.681525999999998</c:v>
                </c:pt>
                <c:pt idx="172">
                  <c:v>-43.149062999999998</c:v>
                </c:pt>
                <c:pt idx="173">
                  <c:v>-42.504497999999998</c:v>
                </c:pt>
                <c:pt idx="174">
                  <c:v>-41.715598999999997</c:v>
                </c:pt>
                <c:pt idx="175">
                  <c:v>-40.876209000000003</c:v>
                </c:pt>
                <c:pt idx="176">
                  <c:v>-40.079158999999997</c:v>
                </c:pt>
                <c:pt idx="177">
                  <c:v>-39.392937000000003</c:v>
                </c:pt>
                <c:pt idx="178">
                  <c:v>-38.777118999999999</c:v>
                </c:pt>
                <c:pt idx="179">
                  <c:v>-38.213878999999999</c:v>
                </c:pt>
                <c:pt idx="180">
                  <c:v>-37.690291999999999</c:v>
                </c:pt>
                <c:pt idx="181">
                  <c:v>-37.221333000000001</c:v>
                </c:pt>
                <c:pt idx="182">
                  <c:v>-36.822338000000002</c:v>
                </c:pt>
                <c:pt idx="183">
                  <c:v>-36.477134999999997</c:v>
                </c:pt>
                <c:pt idx="184">
                  <c:v>-36.179546000000002</c:v>
                </c:pt>
                <c:pt idx="185">
                  <c:v>-35.918872999999998</c:v>
                </c:pt>
                <c:pt idx="186">
                  <c:v>-35.681206000000003</c:v>
                </c:pt>
                <c:pt idx="187">
                  <c:v>-35.468375999999999</c:v>
                </c:pt>
                <c:pt idx="188">
                  <c:v>-35.285750999999998</c:v>
                </c:pt>
                <c:pt idx="189">
                  <c:v>-35.129795000000001</c:v>
                </c:pt>
                <c:pt idx="190">
                  <c:v>-35.007686999999997</c:v>
                </c:pt>
                <c:pt idx="191">
                  <c:v>-34.918419</c:v>
                </c:pt>
                <c:pt idx="192">
                  <c:v>-34.858147000000002</c:v>
                </c:pt>
                <c:pt idx="193">
                  <c:v>-34.818832</c:v>
                </c:pt>
                <c:pt idx="194">
                  <c:v>-34.799464999999998</c:v>
                </c:pt>
                <c:pt idx="195">
                  <c:v>-34.793559999999999</c:v>
                </c:pt>
                <c:pt idx="196">
                  <c:v>-34.803863999999997</c:v>
                </c:pt>
                <c:pt idx="197">
                  <c:v>-34.826794</c:v>
                </c:pt>
                <c:pt idx="198">
                  <c:v>-34.845596</c:v>
                </c:pt>
                <c:pt idx="199">
                  <c:v>-34.854728999999999</c:v>
                </c:pt>
                <c:pt idx="200">
                  <c:v>-34.85463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6-4208-8091-8629AC67D7A2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Isolations!$X$5:$X$205</c:f>
              <c:numCache>
                <c:formatCode>General</c:formatCode>
                <c:ptCount val="201"/>
                <c:pt idx="0">
                  <c:v>13</c:v>
                </c:pt>
                <c:pt idx="1">
                  <c:v>13.192500000000001</c:v>
                </c:pt>
                <c:pt idx="2">
                  <c:v>13.385</c:v>
                </c:pt>
                <c:pt idx="3">
                  <c:v>13.577500000000001</c:v>
                </c:pt>
                <c:pt idx="4">
                  <c:v>13.77</c:v>
                </c:pt>
                <c:pt idx="5">
                  <c:v>13.9625</c:v>
                </c:pt>
                <c:pt idx="6">
                  <c:v>14.154999999999999</c:v>
                </c:pt>
                <c:pt idx="7">
                  <c:v>14.3475</c:v>
                </c:pt>
                <c:pt idx="8">
                  <c:v>14.54</c:v>
                </c:pt>
                <c:pt idx="9">
                  <c:v>14.7325</c:v>
                </c:pt>
                <c:pt idx="10">
                  <c:v>14.925000000000001</c:v>
                </c:pt>
                <c:pt idx="11">
                  <c:v>15.1175</c:v>
                </c:pt>
                <c:pt idx="12">
                  <c:v>15.31</c:v>
                </c:pt>
                <c:pt idx="13">
                  <c:v>15.5025</c:v>
                </c:pt>
                <c:pt idx="14">
                  <c:v>15.695</c:v>
                </c:pt>
                <c:pt idx="15">
                  <c:v>15.887499999999999</c:v>
                </c:pt>
                <c:pt idx="16">
                  <c:v>16.079999999999998</c:v>
                </c:pt>
                <c:pt idx="17">
                  <c:v>16.272500000000001</c:v>
                </c:pt>
                <c:pt idx="18">
                  <c:v>16.465</c:v>
                </c:pt>
                <c:pt idx="19">
                  <c:v>16.657499999999999</c:v>
                </c:pt>
                <c:pt idx="20">
                  <c:v>16.850000000000001</c:v>
                </c:pt>
                <c:pt idx="21">
                  <c:v>17.0425</c:v>
                </c:pt>
                <c:pt idx="22">
                  <c:v>17.234999999999999</c:v>
                </c:pt>
                <c:pt idx="23">
                  <c:v>17.427499999999998</c:v>
                </c:pt>
                <c:pt idx="24">
                  <c:v>17.62</c:v>
                </c:pt>
                <c:pt idx="25">
                  <c:v>17.8125</c:v>
                </c:pt>
                <c:pt idx="26">
                  <c:v>18.004999999999999</c:v>
                </c:pt>
                <c:pt idx="27">
                  <c:v>18.197500000000002</c:v>
                </c:pt>
                <c:pt idx="28">
                  <c:v>18.39</c:v>
                </c:pt>
                <c:pt idx="29">
                  <c:v>18.5825</c:v>
                </c:pt>
                <c:pt idx="30">
                  <c:v>18.774999999999999</c:v>
                </c:pt>
                <c:pt idx="31">
                  <c:v>18.967500000000001</c:v>
                </c:pt>
                <c:pt idx="32">
                  <c:v>19.16</c:v>
                </c:pt>
                <c:pt idx="33">
                  <c:v>19.352499999999999</c:v>
                </c:pt>
                <c:pt idx="34">
                  <c:v>19.545000000000002</c:v>
                </c:pt>
                <c:pt idx="35">
                  <c:v>19.737500000000001</c:v>
                </c:pt>
                <c:pt idx="36">
                  <c:v>19.93</c:v>
                </c:pt>
                <c:pt idx="37">
                  <c:v>20.122499999999999</c:v>
                </c:pt>
                <c:pt idx="38">
                  <c:v>20.315000000000001</c:v>
                </c:pt>
                <c:pt idx="39">
                  <c:v>20.5075</c:v>
                </c:pt>
                <c:pt idx="40">
                  <c:v>20.7</c:v>
                </c:pt>
                <c:pt idx="41">
                  <c:v>20.892499999999998</c:v>
                </c:pt>
                <c:pt idx="42">
                  <c:v>21.085000000000001</c:v>
                </c:pt>
                <c:pt idx="43">
                  <c:v>21.2775</c:v>
                </c:pt>
                <c:pt idx="44">
                  <c:v>21.47</c:v>
                </c:pt>
                <c:pt idx="45">
                  <c:v>21.662500000000001</c:v>
                </c:pt>
                <c:pt idx="46">
                  <c:v>21.855</c:v>
                </c:pt>
                <c:pt idx="47">
                  <c:v>22.047499999999999</c:v>
                </c:pt>
                <c:pt idx="48">
                  <c:v>22.24</c:v>
                </c:pt>
                <c:pt idx="49">
                  <c:v>22.432500000000001</c:v>
                </c:pt>
                <c:pt idx="50">
                  <c:v>22.625</c:v>
                </c:pt>
                <c:pt idx="51">
                  <c:v>22.817499999999999</c:v>
                </c:pt>
                <c:pt idx="52">
                  <c:v>23.01</c:v>
                </c:pt>
                <c:pt idx="53">
                  <c:v>23.202500000000001</c:v>
                </c:pt>
                <c:pt idx="54">
                  <c:v>23.395</c:v>
                </c:pt>
                <c:pt idx="55">
                  <c:v>23.587499999999999</c:v>
                </c:pt>
                <c:pt idx="56">
                  <c:v>23.78</c:v>
                </c:pt>
                <c:pt idx="57">
                  <c:v>23.9725</c:v>
                </c:pt>
                <c:pt idx="58">
                  <c:v>24.164999999999999</c:v>
                </c:pt>
                <c:pt idx="59">
                  <c:v>24.357500000000002</c:v>
                </c:pt>
                <c:pt idx="60">
                  <c:v>24.55</c:v>
                </c:pt>
                <c:pt idx="61">
                  <c:v>24.7425</c:v>
                </c:pt>
                <c:pt idx="62">
                  <c:v>24.934999999999999</c:v>
                </c:pt>
                <c:pt idx="63">
                  <c:v>25.127500000000001</c:v>
                </c:pt>
                <c:pt idx="64">
                  <c:v>25.32</c:v>
                </c:pt>
                <c:pt idx="65">
                  <c:v>25.512499999999999</c:v>
                </c:pt>
                <c:pt idx="66">
                  <c:v>25.704999999999998</c:v>
                </c:pt>
                <c:pt idx="67">
                  <c:v>25.897500000000001</c:v>
                </c:pt>
                <c:pt idx="68">
                  <c:v>26.09</c:v>
                </c:pt>
                <c:pt idx="69">
                  <c:v>26.282499999999999</c:v>
                </c:pt>
                <c:pt idx="70">
                  <c:v>26.475000000000001</c:v>
                </c:pt>
                <c:pt idx="71">
                  <c:v>26.6675</c:v>
                </c:pt>
                <c:pt idx="72">
                  <c:v>26.86</c:v>
                </c:pt>
                <c:pt idx="73">
                  <c:v>27.052499999999998</c:v>
                </c:pt>
                <c:pt idx="74">
                  <c:v>27.245000000000001</c:v>
                </c:pt>
                <c:pt idx="75">
                  <c:v>27.4375</c:v>
                </c:pt>
                <c:pt idx="76">
                  <c:v>27.63</c:v>
                </c:pt>
                <c:pt idx="77">
                  <c:v>27.822500000000002</c:v>
                </c:pt>
                <c:pt idx="78">
                  <c:v>28.015000000000001</c:v>
                </c:pt>
                <c:pt idx="79">
                  <c:v>28.2075</c:v>
                </c:pt>
                <c:pt idx="80">
                  <c:v>28.4</c:v>
                </c:pt>
                <c:pt idx="81">
                  <c:v>28.592500000000001</c:v>
                </c:pt>
                <c:pt idx="82">
                  <c:v>28.785</c:v>
                </c:pt>
                <c:pt idx="83">
                  <c:v>28.977499999999999</c:v>
                </c:pt>
                <c:pt idx="84">
                  <c:v>29.17</c:v>
                </c:pt>
                <c:pt idx="85">
                  <c:v>29.362500000000001</c:v>
                </c:pt>
                <c:pt idx="86">
                  <c:v>29.555</c:v>
                </c:pt>
                <c:pt idx="87">
                  <c:v>29.747499999999999</c:v>
                </c:pt>
                <c:pt idx="88">
                  <c:v>29.94</c:v>
                </c:pt>
                <c:pt idx="89">
                  <c:v>30.1325</c:v>
                </c:pt>
                <c:pt idx="90">
                  <c:v>30.324999999999999</c:v>
                </c:pt>
                <c:pt idx="91">
                  <c:v>30.517499999999998</c:v>
                </c:pt>
                <c:pt idx="92">
                  <c:v>30.71</c:v>
                </c:pt>
                <c:pt idx="93">
                  <c:v>30.9025</c:v>
                </c:pt>
                <c:pt idx="94">
                  <c:v>31.094999999999999</c:v>
                </c:pt>
                <c:pt idx="95">
                  <c:v>31.287500000000001</c:v>
                </c:pt>
                <c:pt idx="96">
                  <c:v>31.48</c:v>
                </c:pt>
                <c:pt idx="97">
                  <c:v>31.672499999999999</c:v>
                </c:pt>
                <c:pt idx="98">
                  <c:v>31.864999999999998</c:v>
                </c:pt>
                <c:pt idx="99">
                  <c:v>32.057499999999997</c:v>
                </c:pt>
                <c:pt idx="100">
                  <c:v>32.25</c:v>
                </c:pt>
                <c:pt idx="101">
                  <c:v>32.442500000000003</c:v>
                </c:pt>
                <c:pt idx="102">
                  <c:v>32.634999999999998</c:v>
                </c:pt>
                <c:pt idx="103">
                  <c:v>32.827500000000001</c:v>
                </c:pt>
                <c:pt idx="104">
                  <c:v>33.020000000000003</c:v>
                </c:pt>
                <c:pt idx="105">
                  <c:v>33.212499999999999</c:v>
                </c:pt>
                <c:pt idx="106">
                  <c:v>33.405000000000001</c:v>
                </c:pt>
                <c:pt idx="107">
                  <c:v>33.597499999999997</c:v>
                </c:pt>
                <c:pt idx="108">
                  <c:v>33.79</c:v>
                </c:pt>
                <c:pt idx="109">
                  <c:v>33.982500000000002</c:v>
                </c:pt>
                <c:pt idx="110">
                  <c:v>34.174999999999997</c:v>
                </c:pt>
                <c:pt idx="111">
                  <c:v>34.3675</c:v>
                </c:pt>
                <c:pt idx="112">
                  <c:v>34.56</c:v>
                </c:pt>
                <c:pt idx="113">
                  <c:v>34.752499999999998</c:v>
                </c:pt>
                <c:pt idx="114">
                  <c:v>34.945</c:v>
                </c:pt>
                <c:pt idx="115">
                  <c:v>35.137500000000003</c:v>
                </c:pt>
                <c:pt idx="116">
                  <c:v>35.33</c:v>
                </c:pt>
                <c:pt idx="117">
                  <c:v>35.522500000000001</c:v>
                </c:pt>
                <c:pt idx="118">
                  <c:v>35.715000000000003</c:v>
                </c:pt>
                <c:pt idx="119">
                  <c:v>35.907499999999999</c:v>
                </c:pt>
                <c:pt idx="120">
                  <c:v>36.1</c:v>
                </c:pt>
                <c:pt idx="121">
                  <c:v>36.292499999999997</c:v>
                </c:pt>
                <c:pt idx="122">
                  <c:v>36.484999999999999</c:v>
                </c:pt>
                <c:pt idx="123">
                  <c:v>36.677500000000002</c:v>
                </c:pt>
                <c:pt idx="124">
                  <c:v>36.869999999999997</c:v>
                </c:pt>
                <c:pt idx="125">
                  <c:v>37.0625</c:v>
                </c:pt>
                <c:pt idx="126">
                  <c:v>37.255000000000003</c:v>
                </c:pt>
                <c:pt idx="127">
                  <c:v>37.447499999999998</c:v>
                </c:pt>
                <c:pt idx="128">
                  <c:v>37.64</c:v>
                </c:pt>
                <c:pt idx="129">
                  <c:v>37.832500000000003</c:v>
                </c:pt>
                <c:pt idx="130">
                  <c:v>38.024999999999999</c:v>
                </c:pt>
                <c:pt idx="131">
                  <c:v>38.217500000000001</c:v>
                </c:pt>
                <c:pt idx="132">
                  <c:v>38.409999999999997</c:v>
                </c:pt>
                <c:pt idx="133">
                  <c:v>38.602499999999999</c:v>
                </c:pt>
                <c:pt idx="134">
                  <c:v>38.795000000000002</c:v>
                </c:pt>
                <c:pt idx="135">
                  <c:v>38.987499999999997</c:v>
                </c:pt>
                <c:pt idx="136">
                  <c:v>39.18</c:v>
                </c:pt>
                <c:pt idx="137">
                  <c:v>39.372500000000002</c:v>
                </c:pt>
                <c:pt idx="138">
                  <c:v>39.564999999999998</c:v>
                </c:pt>
                <c:pt idx="139">
                  <c:v>39.7575</c:v>
                </c:pt>
                <c:pt idx="140">
                  <c:v>39.950000000000003</c:v>
                </c:pt>
                <c:pt idx="141">
                  <c:v>40.142499999999998</c:v>
                </c:pt>
                <c:pt idx="142">
                  <c:v>40.335000000000001</c:v>
                </c:pt>
                <c:pt idx="143">
                  <c:v>40.527500000000003</c:v>
                </c:pt>
                <c:pt idx="144">
                  <c:v>40.72</c:v>
                </c:pt>
                <c:pt idx="145">
                  <c:v>40.912500000000001</c:v>
                </c:pt>
                <c:pt idx="146">
                  <c:v>41.104999999999997</c:v>
                </c:pt>
                <c:pt idx="147">
                  <c:v>41.297499999999999</c:v>
                </c:pt>
                <c:pt idx="148">
                  <c:v>41.49</c:v>
                </c:pt>
                <c:pt idx="149">
                  <c:v>41.682499999999997</c:v>
                </c:pt>
                <c:pt idx="150">
                  <c:v>41.875</c:v>
                </c:pt>
                <c:pt idx="151">
                  <c:v>42.067500000000003</c:v>
                </c:pt>
                <c:pt idx="152">
                  <c:v>42.26</c:v>
                </c:pt>
                <c:pt idx="153">
                  <c:v>42.452500000000001</c:v>
                </c:pt>
                <c:pt idx="154">
                  <c:v>42.645000000000003</c:v>
                </c:pt>
                <c:pt idx="155">
                  <c:v>42.837499999999999</c:v>
                </c:pt>
                <c:pt idx="156">
                  <c:v>43.03</c:v>
                </c:pt>
                <c:pt idx="157">
                  <c:v>43.222499999999997</c:v>
                </c:pt>
                <c:pt idx="158">
                  <c:v>43.414999999999999</c:v>
                </c:pt>
                <c:pt idx="159">
                  <c:v>43.607500000000002</c:v>
                </c:pt>
                <c:pt idx="160">
                  <c:v>43.8</c:v>
                </c:pt>
                <c:pt idx="161">
                  <c:v>43.9925</c:v>
                </c:pt>
                <c:pt idx="162">
                  <c:v>44.185000000000002</c:v>
                </c:pt>
                <c:pt idx="163">
                  <c:v>44.377499999999998</c:v>
                </c:pt>
                <c:pt idx="164">
                  <c:v>44.57</c:v>
                </c:pt>
                <c:pt idx="165">
                  <c:v>44.762500000000003</c:v>
                </c:pt>
                <c:pt idx="166">
                  <c:v>44.954999999999998</c:v>
                </c:pt>
                <c:pt idx="167">
                  <c:v>45.147500000000001</c:v>
                </c:pt>
                <c:pt idx="168">
                  <c:v>45.34</c:v>
                </c:pt>
                <c:pt idx="169">
                  <c:v>45.532499999999999</c:v>
                </c:pt>
                <c:pt idx="170">
                  <c:v>45.725000000000001</c:v>
                </c:pt>
                <c:pt idx="171">
                  <c:v>45.917499999999997</c:v>
                </c:pt>
                <c:pt idx="172">
                  <c:v>46.11</c:v>
                </c:pt>
                <c:pt idx="173">
                  <c:v>46.302500000000002</c:v>
                </c:pt>
                <c:pt idx="174">
                  <c:v>46.494999999999997</c:v>
                </c:pt>
                <c:pt idx="175">
                  <c:v>46.6875</c:v>
                </c:pt>
                <c:pt idx="176">
                  <c:v>46.88</c:v>
                </c:pt>
                <c:pt idx="177">
                  <c:v>47.072499999999998</c:v>
                </c:pt>
                <c:pt idx="178">
                  <c:v>47.265000000000001</c:v>
                </c:pt>
                <c:pt idx="179">
                  <c:v>47.457500000000003</c:v>
                </c:pt>
                <c:pt idx="180">
                  <c:v>47.65</c:v>
                </c:pt>
                <c:pt idx="181">
                  <c:v>47.842500000000001</c:v>
                </c:pt>
                <c:pt idx="182">
                  <c:v>48.034999999999997</c:v>
                </c:pt>
                <c:pt idx="183">
                  <c:v>48.227499999999999</c:v>
                </c:pt>
                <c:pt idx="184">
                  <c:v>48.42</c:v>
                </c:pt>
                <c:pt idx="185">
                  <c:v>48.612499999999997</c:v>
                </c:pt>
                <c:pt idx="186">
                  <c:v>48.805</c:v>
                </c:pt>
                <c:pt idx="187">
                  <c:v>48.997500000000002</c:v>
                </c:pt>
                <c:pt idx="188">
                  <c:v>49.19</c:v>
                </c:pt>
                <c:pt idx="189">
                  <c:v>49.3825</c:v>
                </c:pt>
                <c:pt idx="190">
                  <c:v>49.575000000000003</c:v>
                </c:pt>
                <c:pt idx="191">
                  <c:v>49.767499999999998</c:v>
                </c:pt>
                <c:pt idx="192">
                  <c:v>49.96</c:v>
                </c:pt>
                <c:pt idx="193">
                  <c:v>50.152500000000003</c:v>
                </c:pt>
                <c:pt idx="194">
                  <c:v>50.344999999999999</c:v>
                </c:pt>
                <c:pt idx="195">
                  <c:v>50.537500000000001</c:v>
                </c:pt>
                <c:pt idx="196">
                  <c:v>50.73</c:v>
                </c:pt>
                <c:pt idx="197">
                  <c:v>50.922499999999999</c:v>
                </c:pt>
                <c:pt idx="198">
                  <c:v>51.115000000000002</c:v>
                </c:pt>
                <c:pt idx="199">
                  <c:v>51.307499999999997</c:v>
                </c:pt>
                <c:pt idx="200">
                  <c:v>51.5</c:v>
                </c:pt>
              </c:numCache>
            </c:numRef>
          </c:xVal>
          <c:yVal>
            <c:numRef>
              <c:f>Isolations!$AD$5:$AD$205</c:f>
              <c:numCache>
                <c:formatCode>General</c:formatCode>
                <c:ptCount val="201"/>
                <c:pt idx="0">
                  <c:v>-32.350406999999997</c:v>
                </c:pt>
                <c:pt idx="1">
                  <c:v>-32.317627000000002</c:v>
                </c:pt>
                <c:pt idx="2">
                  <c:v>-32.361927000000001</c:v>
                </c:pt>
                <c:pt idx="3">
                  <c:v>-32.535907999999999</c:v>
                </c:pt>
                <c:pt idx="4">
                  <c:v>-32.766499000000003</c:v>
                </c:pt>
                <c:pt idx="5">
                  <c:v>-33.060890000000001</c:v>
                </c:pt>
                <c:pt idx="6">
                  <c:v>-33.494830999999998</c:v>
                </c:pt>
                <c:pt idx="7">
                  <c:v>-33.862285999999997</c:v>
                </c:pt>
                <c:pt idx="8">
                  <c:v>-34.145896999999998</c:v>
                </c:pt>
                <c:pt idx="9">
                  <c:v>-34.381515999999998</c:v>
                </c:pt>
                <c:pt idx="10">
                  <c:v>-34.524712000000001</c:v>
                </c:pt>
                <c:pt idx="11">
                  <c:v>-34.688476999999999</c:v>
                </c:pt>
                <c:pt idx="12">
                  <c:v>-35.039878999999999</c:v>
                </c:pt>
                <c:pt idx="13">
                  <c:v>-35.687691000000001</c:v>
                </c:pt>
                <c:pt idx="14">
                  <c:v>-36.478821000000003</c:v>
                </c:pt>
                <c:pt idx="15">
                  <c:v>-37.096760000000003</c:v>
                </c:pt>
                <c:pt idx="16">
                  <c:v>-37.351821999999999</c:v>
                </c:pt>
                <c:pt idx="17">
                  <c:v>-37.384875999999998</c:v>
                </c:pt>
                <c:pt idx="18">
                  <c:v>-37.458064999999998</c:v>
                </c:pt>
                <c:pt idx="19">
                  <c:v>-37.555163999999998</c:v>
                </c:pt>
                <c:pt idx="20">
                  <c:v>-37.675930000000001</c:v>
                </c:pt>
                <c:pt idx="21">
                  <c:v>-37.769257000000003</c:v>
                </c:pt>
                <c:pt idx="22">
                  <c:v>-37.833385</c:v>
                </c:pt>
                <c:pt idx="23">
                  <c:v>-37.855839000000003</c:v>
                </c:pt>
                <c:pt idx="24">
                  <c:v>-37.747256999999998</c:v>
                </c:pt>
                <c:pt idx="25">
                  <c:v>-37.593884000000003</c:v>
                </c:pt>
                <c:pt idx="26">
                  <c:v>-37.367023000000003</c:v>
                </c:pt>
                <c:pt idx="27">
                  <c:v>-36.932071999999998</c:v>
                </c:pt>
                <c:pt idx="28">
                  <c:v>-36.682330999999998</c:v>
                </c:pt>
                <c:pt idx="29">
                  <c:v>-36.796748999999998</c:v>
                </c:pt>
                <c:pt idx="30">
                  <c:v>-37.055461999999999</c:v>
                </c:pt>
                <c:pt idx="31">
                  <c:v>-37.280890999999997</c:v>
                </c:pt>
                <c:pt idx="32">
                  <c:v>-37.396900000000002</c:v>
                </c:pt>
                <c:pt idx="33">
                  <c:v>-37.258274</c:v>
                </c:pt>
                <c:pt idx="34">
                  <c:v>-37.613154999999999</c:v>
                </c:pt>
                <c:pt idx="35">
                  <c:v>-37.864871999999998</c:v>
                </c:pt>
                <c:pt idx="36">
                  <c:v>-38.180366999999997</c:v>
                </c:pt>
                <c:pt idx="37">
                  <c:v>-38.542019000000003</c:v>
                </c:pt>
                <c:pt idx="38">
                  <c:v>-38.978012</c:v>
                </c:pt>
                <c:pt idx="39">
                  <c:v>-39.441414000000002</c:v>
                </c:pt>
                <c:pt idx="40">
                  <c:v>-39.973686000000001</c:v>
                </c:pt>
                <c:pt idx="41">
                  <c:v>-40.524914000000003</c:v>
                </c:pt>
                <c:pt idx="42">
                  <c:v>-41.049247999999999</c:v>
                </c:pt>
                <c:pt idx="43">
                  <c:v>-41.540188000000001</c:v>
                </c:pt>
                <c:pt idx="44">
                  <c:v>-42.015385000000002</c:v>
                </c:pt>
                <c:pt idx="45">
                  <c:v>-42.580016999999998</c:v>
                </c:pt>
                <c:pt idx="46">
                  <c:v>-43.201340000000002</c:v>
                </c:pt>
                <c:pt idx="47">
                  <c:v>-43.929234000000001</c:v>
                </c:pt>
                <c:pt idx="48">
                  <c:v>-44.804253000000003</c:v>
                </c:pt>
                <c:pt idx="49">
                  <c:v>-45.815182</c:v>
                </c:pt>
                <c:pt idx="50">
                  <c:v>-47.191746000000002</c:v>
                </c:pt>
                <c:pt idx="51">
                  <c:v>-47.810519999999997</c:v>
                </c:pt>
                <c:pt idx="52">
                  <c:v>-48.333075999999998</c:v>
                </c:pt>
                <c:pt idx="53">
                  <c:v>-48.815075</c:v>
                </c:pt>
                <c:pt idx="54">
                  <c:v>-49.361103</c:v>
                </c:pt>
                <c:pt idx="55">
                  <c:v>-49.342739000000002</c:v>
                </c:pt>
                <c:pt idx="56">
                  <c:v>-49.473990999999998</c:v>
                </c:pt>
                <c:pt idx="57">
                  <c:v>-49.717357999999997</c:v>
                </c:pt>
                <c:pt idx="58">
                  <c:v>-50.170540000000003</c:v>
                </c:pt>
                <c:pt idx="59">
                  <c:v>-50.730648000000002</c:v>
                </c:pt>
                <c:pt idx="60">
                  <c:v>-51.170485999999997</c:v>
                </c:pt>
                <c:pt idx="61">
                  <c:v>-51.548672000000003</c:v>
                </c:pt>
                <c:pt idx="62">
                  <c:v>-52.014018999999998</c:v>
                </c:pt>
                <c:pt idx="63">
                  <c:v>-52.778796999999997</c:v>
                </c:pt>
                <c:pt idx="64">
                  <c:v>-54.122523999999999</c:v>
                </c:pt>
                <c:pt idx="65">
                  <c:v>-54.838527999999997</c:v>
                </c:pt>
                <c:pt idx="66">
                  <c:v>-55.127994999999999</c:v>
                </c:pt>
                <c:pt idx="67">
                  <c:v>-55.120978999999998</c:v>
                </c:pt>
                <c:pt idx="68">
                  <c:v>-54.887653</c:v>
                </c:pt>
                <c:pt idx="69">
                  <c:v>-54.609276000000001</c:v>
                </c:pt>
                <c:pt idx="70">
                  <c:v>-54.283566</c:v>
                </c:pt>
                <c:pt idx="71">
                  <c:v>-53.603859</c:v>
                </c:pt>
                <c:pt idx="72">
                  <c:v>-53.893078000000003</c:v>
                </c:pt>
                <c:pt idx="73">
                  <c:v>-54.907589000000002</c:v>
                </c:pt>
                <c:pt idx="74">
                  <c:v>-55.760776999999997</c:v>
                </c:pt>
                <c:pt idx="75">
                  <c:v>-56.207413000000003</c:v>
                </c:pt>
                <c:pt idx="76">
                  <c:v>-56.355288999999999</c:v>
                </c:pt>
                <c:pt idx="77">
                  <c:v>-56.322288999999998</c:v>
                </c:pt>
                <c:pt idx="78">
                  <c:v>-56.208981000000001</c:v>
                </c:pt>
                <c:pt idx="79">
                  <c:v>-55.935501000000002</c:v>
                </c:pt>
                <c:pt idx="80">
                  <c:v>-55.540585</c:v>
                </c:pt>
                <c:pt idx="81">
                  <c:v>-55.288173999999998</c:v>
                </c:pt>
                <c:pt idx="82">
                  <c:v>-55.118068999999998</c:v>
                </c:pt>
                <c:pt idx="83">
                  <c:v>-54.904510000000002</c:v>
                </c:pt>
                <c:pt idx="84">
                  <c:v>-54.466968999999999</c:v>
                </c:pt>
                <c:pt idx="85">
                  <c:v>-53.432437999999998</c:v>
                </c:pt>
                <c:pt idx="86">
                  <c:v>-52.977108000000001</c:v>
                </c:pt>
                <c:pt idx="87">
                  <c:v>-52.831924000000001</c:v>
                </c:pt>
                <c:pt idx="88">
                  <c:v>-52.912975000000003</c:v>
                </c:pt>
                <c:pt idx="89">
                  <c:v>-53.124324999999999</c:v>
                </c:pt>
                <c:pt idx="90">
                  <c:v>-53.313285999999998</c:v>
                </c:pt>
                <c:pt idx="91">
                  <c:v>-53.303016999999997</c:v>
                </c:pt>
                <c:pt idx="92">
                  <c:v>-52.985560999999997</c:v>
                </c:pt>
                <c:pt idx="93">
                  <c:v>-52.354343</c:v>
                </c:pt>
                <c:pt idx="94">
                  <c:v>-51.221770999999997</c:v>
                </c:pt>
                <c:pt idx="95">
                  <c:v>-50.402760000000001</c:v>
                </c:pt>
                <c:pt idx="96">
                  <c:v>-50.034053999999998</c:v>
                </c:pt>
                <c:pt idx="97">
                  <c:v>-49.984946999999998</c:v>
                </c:pt>
                <c:pt idx="98">
                  <c:v>-50.165936000000002</c:v>
                </c:pt>
                <c:pt idx="99">
                  <c:v>-50.576301999999998</c:v>
                </c:pt>
                <c:pt idx="100">
                  <c:v>-51.107967000000002</c:v>
                </c:pt>
                <c:pt idx="101">
                  <c:v>-51.712845000000002</c:v>
                </c:pt>
                <c:pt idx="102">
                  <c:v>-52.212432999999997</c:v>
                </c:pt>
                <c:pt idx="103">
                  <c:v>-52.505454999999998</c:v>
                </c:pt>
                <c:pt idx="104">
                  <c:v>-52.723815999999999</c:v>
                </c:pt>
                <c:pt idx="105">
                  <c:v>-52.908676</c:v>
                </c:pt>
                <c:pt idx="106">
                  <c:v>-53.091698000000001</c:v>
                </c:pt>
                <c:pt idx="107">
                  <c:v>-53.257281999999996</c:v>
                </c:pt>
                <c:pt idx="108">
                  <c:v>-53.382644999999997</c:v>
                </c:pt>
                <c:pt idx="109">
                  <c:v>-53.404376999999997</c:v>
                </c:pt>
                <c:pt idx="110">
                  <c:v>-53.330199999999998</c:v>
                </c:pt>
                <c:pt idx="111">
                  <c:v>-53.196593999999997</c:v>
                </c:pt>
                <c:pt idx="112">
                  <c:v>-53.013229000000003</c:v>
                </c:pt>
                <c:pt idx="113">
                  <c:v>-52.799033999999999</c:v>
                </c:pt>
                <c:pt idx="114">
                  <c:v>-52.543658999999998</c:v>
                </c:pt>
                <c:pt idx="115">
                  <c:v>-52.228904999999997</c:v>
                </c:pt>
                <c:pt idx="116">
                  <c:v>-51.841327999999997</c:v>
                </c:pt>
                <c:pt idx="117">
                  <c:v>-51.401333000000001</c:v>
                </c:pt>
                <c:pt idx="118">
                  <c:v>-50.837738000000002</c:v>
                </c:pt>
                <c:pt idx="119">
                  <c:v>-50.131526999999998</c:v>
                </c:pt>
                <c:pt idx="120">
                  <c:v>-49.201430999999999</c:v>
                </c:pt>
                <c:pt idx="121">
                  <c:v>-48.115710999999997</c:v>
                </c:pt>
                <c:pt idx="122">
                  <c:v>-46.916728999999997</c:v>
                </c:pt>
                <c:pt idx="123">
                  <c:v>-45.781086000000002</c:v>
                </c:pt>
                <c:pt idx="124">
                  <c:v>-44.803359999999998</c:v>
                </c:pt>
                <c:pt idx="125">
                  <c:v>-43.904415</c:v>
                </c:pt>
                <c:pt idx="126">
                  <c:v>-43.050727999999999</c:v>
                </c:pt>
                <c:pt idx="127">
                  <c:v>-42.253779999999999</c:v>
                </c:pt>
                <c:pt idx="128">
                  <c:v>-41.548763000000001</c:v>
                </c:pt>
                <c:pt idx="129">
                  <c:v>-40.951594999999998</c:v>
                </c:pt>
                <c:pt idx="130">
                  <c:v>-40.49897</c:v>
                </c:pt>
                <c:pt idx="131">
                  <c:v>-40.190083000000001</c:v>
                </c:pt>
                <c:pt idx="132">
                  <c:v>-39.954247000000002</c:v>
                </c:pt>
                <c:pt idx="133">
                  <c:v>-39.773707999999999</c:v>
                </c:pt>
                <c:pt idx="134">
                  <c:v>-39.607571</c:v>
                </c:pt>
                <c:pt idx="135">
                  <c:v>-39.480972000000001</c:v>
                </c:pt>
                <c:pt idx="136">
                  <c:v>-39.417090999999999</c:v>
                </c:pt>
                <c:pt idx="137">
                  <c:v>-39.414462999999998</c:v>
                </c:pt>
                <c:pt idx="138">
                  <c:v>-39.484153999999997</c:v>
                </c:pt>
                <c:pt idx="139">
                  <c:v>-39.638618000000001</c:v>
                </c:pt>
                <c:pt idx="140">
                  <c:v>-39.845444000000001</c:v>
                </c:pt>
                <c:pt idx="141">
                  <c:v>-39.999580000000002</c:v>
                </c:pt>
                <c:pt idx="142">
                  <c:v>-39.951293999999997</c:v>
                </c:pt>
                <c:pt idx="143">
                  <c:v>-39.692504999999997</c:v>
                </c:pt>
                <c:pt idx="144">
                  <c:v>-39.443775000000002</c:v>
                </c:pt>
                <c:pt idx="145">
                  <c:v>-39.341327999999997</c:v>
                </c:pt>
                <c:pt idx="146">
                  <c:v>-39.369250999999998</c:v>
                </c:pt>
                <c:pt idx="147">
                  <c:v>-39.496009999999998</c:v>
                </c:pt>
                <c:pt idx="148">
                  <c:v>-39.671107999999997</c:v>
                </c:pt>
                <c:pt idx="149">
                  <c:v>-39.853096000000001</c:v>
                </c:pt>
                <c:pt idx="150">
                  <c:v>-40.042343000000002</c:v>
                </c:pt>
                <c:pt idx="151">
                  <c:v>-40.249535000000002</c:v>
                </c:pt>
                <c:pt idx="152">
                  <c:v>-40.461554999999997</c:v>
                </c:pt>
                <c:pt idx="153">
                  <c:v>-40.691291999999997</c:v>
                </c:pt>
                <c:pt idx="154">
                  <c:v>-40.946117000000001</c:v>
                </c:pt>
                <c:pt idx="155">
                  <c:v>-41.275905999999999</c:v>
                </c:pt>
                <c:pt idx="156">
                  <c:v>-41.611958000000001</c:v>
                </c:pt>
                <c:pt idx="157">
                  <c:v>-41.940520999999997</c:v>
                </c:pt>
                <c:pt idx="158">
                  <c:v>-42.235039</c:v>
                </c:pt>
                <c:pt idx="159">
                  <c:v>-42.455708000000001</c:v>
                </c:pt>
                <c:pt idx="160">
                  <c:v>-42.58831</c:v>
                </c:pt>
                <c:pt idx="161">
                  <c:v>-42.656765</c:v>
                </c:pt>
                <c:pt idx="162">
                  <c:v>-42.756123000000002</c:v>
                </c:pt>
                <c:pt idx="163">
                  <c:v>-43.025024000000002</c:v>
                </c:pt>
                <c:pt idx="164">
                  <c:v>-43.463554000000002</c:v>
                </c:pt>
                <c:pt idx="165">
                  <c:v>-43.873775000000002</c:v>
                </c:pt>
                <c:pt idx="166">
                  <c:v>-44.117966000000003</c:v>
                </c:pt>
                <c:pt idx="167">
                  <c:v>-44.198523999999999</c:v>
                </c:pt>
                <c:pt idx="168">
                  <c:v>-44.142738000000001</c:v>
                </c:pt>
                <c:pt idx="169">
                  <c:v>-43.985374</c:v>
                </c:pt>
                <c:pt idx="170">
                  <c:v>-43.759639999999997</c:v>
                </c:pt>
                <c:pt idx="171">
                  <c:v>-43.478088</c:v>
                </c:pt>
                <c:pt idx="172">
                  <c:v>-43.139698000000003</c:v>
                </c:pt>
                <c:pt idx="173">
                  <c:v>-42.739922</c:v>
                </c:pt>
                <c:pt idx="174">
                  <c:v>-42.287933000000002</c:v>
                </c:pt>
                <c:pt idx="175">
                  <c:v>-41.781222999999997</c:v>
                </c:pt>
                <c:pt idx="176">
                  <c:v>-41.207217999999997</c:v>
                </c:pt>
                <c:pt idx="177">
                  <c:v>-40.630547</c:v>
                </c:pt>
                <c:pt idx="178">
                  <c:v>-40.059528</c:v>
                </c:pt>
                <c:pt idx="179">
                  <c:v>-39.499538000000001</c:v>
                </c:pt>
                <c:pt idx="180">
                  <c:v>-38.973109999999998</c:v>
                </c:pt>
                <c:pt idx="181">
                  <c:v>-38.479590999999999</c:v>
                </c:pt>
                <c:pt idx="182">
                  <c:v>-38.027748000000003</c:v>
                </c:pt>
                <c:pt idx="183">
                  <c:v>-37.632305000000002</c:v>
                </c:pt>
                <c:pt idx="184">
                  <c:v>-37.300705000000001</c:v>
                </c:pt>
                <c:pt idx="185">
                  <c:v>-37.027439000000001</c:v>
                </c:pt>
                <c:pt idx="186">
                  <c:v>-36.795670000000001</c:v>
                </c:pt>
                <c:pt idx="187">
                  <c:v>-36.584301000000004</c:v>
                </c:pt>
                <c:pt idx="188">
                  <c:v>-36.387211000000001</c:v>
                </c:pt>
                <c:pt idx="189">
                  <c:v>-36.187851000000002</c:v>
                </c:pt>
                <c:pt idx="190">
                  <c:v>-35.994030000000002</c:v>
                </c:pt>
                <c:pt idx="191">
                  <c:v>-35.816043999999998</c:v>
                </c:pt>
                <c:pt idx="192">
                  <c:v>-35.647316000000004</c:v>
                </c:pt>
                <c:pt idx="193">
                  <c:v>-35.478293999999998</c:v>
                </c:pt>
                <c:pt idx="194">
                  <c:v>-35.317126999999999</c:v>
                </c:pt>
                <c:pt idx="195">
                  <c:v>-35.165694999999999</c:v>
                </c:pt>
                <c:pt idx="196">
                  <c:v>-35.030284999999999</c:v>
                </c:pt>
                <c:pt idx="197">
                  <c:v>-34.918869000000001</c:v>
                </c:pt>
                <c:pt idx="198">
                  <c:v>-34.811816999999998</c:v>
                </c:pt>
                <c:pt idx="199">
                  <c:v>-34.701251999999997</c:v>
                </c:pt>
                <c:pt idx="200">
                  <c:v>-34.602448000000003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6-4208-8091-8629AC67D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2544"/>
        <c:axId val="65374464"/>
      </c:scatterChart>
      <c:valAx>
        <c:axId val="65372544"/>
        <c:scaling>
          <c:orientation val="minMax"/>
          <c:max val="50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5374464"/>
        <c:crosses val="autoZero"/>
        <c:crossBetween val="midCat"/>
        <c:majorUnit val="5"/>
      </c:valAx>
      <c:valAx>
        <c:axId val="65374464"/>
        <c:scaling>
          <c:orientation val="minMax"/>
          <c:max val="0"/>
          <c:min val="-8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5372544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2519817836"/>
          <c:y val="0.14261410032079327"/>
          <c:w val="0.31759907026691891"/>
          <c:h val="0.1074549813999529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Low Side LO 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010953128233616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LSLO20!$F$4:$F$204</c:f>
              <c:numCache>
                <c:formatCode>General</c:formatCode>
                <c:ptCount val="201"/>
                <c:pt idx="0">
                  <c:v>45</c:v>
                </c:pt>
                <c:pt idx="1">
                  <c:v>45.1</c:v>
                </c:pt>
                <c:pt idx="2">
                  <c:v>45.2</c:v>
                </c:pt>
                <c:pt idx="3">
                  <c:v>45.3</c:v>
                </c:pt>
                <c:pt idx="4">
                  <c:v>45.4</c:v>
                </c:pt>
                <c:pt idx="5">
                  <c:v>45.5</c:v>
                </c:pt>
                <c:pt idx="6">
                  <c:v>45.6</c:v>
                </c:pt>
                <c:pt idx="7">
                  <c:v>45.7</c:v>
                </c:pt>
                <c:pt idx="8">
                  <c:v>45.8</c:v>
                </c:pt>
                <c:pt idx="9">
                  <c:v>45.9</c:v>
                </c:pt>
                <c:pt idx="10">
                  <c:v>46</c:v>
                </c:pt>
                <c:pt idx="11">
                  <c:v>46.1</c:v>
                </c:pt>
                <c:pt idx="12">
                  <c:v>46.2</c:v>
                </c:pt>
                <c:pt idx="13">
                  <c:v>46.3</c:v>
                </c:pt>
                <c:pt idx="14">
                  <c:v>46.4</c:v>
                </c:pt>
                <c:pt idx="15">
                  <c:v>46.5</c:v>
                </c:pt>
                <c:pt idx="16">
                  <c:v>46.6</c:v>
                </c:pt>
                <c:pt idx="17">
                  <c:v>46.7</c:v>
                </c:pt>
                <c:pt idx="18">
                  <c:v>46.8</c:v>
                </c:pt>
                <c:pt idx="19">
                  <c:v>46.9</c:v>
                </c:pt>
                <c:pt idx="20">
                  <c:v>47</c:v>
                </c:pt>
                <c:pt idx="21">
                  <c:v>47.1</c:v>
                </c:pt>
                <c:pt idx="22">
                  <c:v>47.2</c:v>
                </c:pt>
                <c:pt idx="23">
                  <c:v>47.3</c:v>
                </c:pt>
                <c:pt idx="24">
                  <c:v>47.4</c:v>
                </c:pt>
                <c:pt idx="25">
                  <c:v>47.5</c:v>
                </c:pt>
                <c:pt idx="26">
                  <c:v>47.6</c:v>
                </c:pt>
                <c:pt idx="27">
                  <c:v>47.7</c:v>
                </c:pt>
                <c:pt idx="28">
                  <c:v>47.8</c:v>
                </c:pt>
                <c:pt idx="29">
                  <c:v>47.9</c:v>
                </c:pt>
                <c:pt idx="30">
                  <c:v>48</c:v>
                </c:pt>
                <c:pt idx="31">
                  <c:v>48.1</c:v>
                </c:pt>
                <c:pt idx="32">
                  <c:v>48.2</c:v>
                </c:pt>
                <c:pt idx="33">
                  <c:v>48.3</c:v>
                </c:pt>
                <c:pt idx="34">
                  <c:v>48.4</c:v>
                </c:pt>
                <c:pt idx="35">
                  <c:v>48.5</c:v>
                </c:pt>
                <c:pt idx="36">
                  <c:v>48.6</c:v>
                </c:pt>
                <c:pt idx="37">
                  <c:v>48.7</c:v>
                </c:pt>
                <c:pt idx="38">
                  <c:v>48.8</c:v>
                </c:pt>
                <c:pt idx="39">
                  <c:v>48.9</c:v>
                </c:pt>
                <c:pt idx="40">
                  <c:v>49</c:v>
                </c:pt>
                <c:pt idx="41">
                  <c:v>49.1</c:v>
                </c:pt>
                <c:pt idx="42">
                  <c:v>49.2</c:v>
                </c:pt>
                <c:pt idx="43">
                  <c:v>49.3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49.7</c:v>
                </c:pt>
                <c:pt idx="48">
                  <c:v>49.8</c:v>
                </c:pt>
                <c:pt idx="49">
                  <c:v>49.9</c:v>
                </c:pt>
                <c:pt idx="50">
                  <c:v>50</c:v>
                </c:pt>
                <c:pt idx="51">
                  <c:v>50.1</c:v>
                </c:pt>
                <c:pt idx="52">
                  <c:v>50.2</c:v>
                </c:pt>
                <c:pt idx="53">
                  <c:v>50.3</c:v>
                </c:pt>
                <c:pt idx="54">
                  <c:v>50.4</c:v>
                </c:pt>
                <c:pt idx="55">
                  <c:v>50.5</c:v>
                </c:pt>
                <c:pt idx="56">
                  <c:v>50.6</c:v>
                </c:pt>
                <c:pt idx="57">
                  <c:v>50.7</c:v>
                </c:pt>
                <c:pt idx="58">
                  <c:v>50.8</c:v>
                </c:pt>
                <c:pt idx="59">
                  <c:v>50.9</c:v>
                </c:pt>
                <c:pt idx="60">
                  <c:v>51</c:v>
                </c:pt>
                <c:pt idx="61">
                  <c:v>51.1</c:v>
                </c:pt>
                <c:pt idx="62">
                  <c:v>51.2</c:v>
                </c:pt>
                <c:pt idx="63">
                  <c:v>51.3</c:v>
                </c:pt>
                <c:pt idx="64">
                  <c:v>51.4</c:v>
                </c:pt>
                <c:pt idx="65">
                  <c:v>51.5</c:v>
                </c:pt>
                <c:pt idx="66">
                  <c:v>51.6</c:v>
                </c:pt>
                <c:pt idx="67">
                  <c:v>51.7</c:v>
                </c:pt>
                <c:pt idx="68">
                  <c:v>51.8</c:v>
                </c:pt>
                <c:pt idx="69">
                  <c:v>51.9</c:v>
                </c:pt>
                <c:pt idx="70">
                  <c:v>52</c:v>
                </c:pt>
                <c:pt idx="71">
                  <c:v>52.1</c:v>
                </c:pt>
                <c:pt idx="72">
                  <c:v>52.2</c:v>
                </c:pt>
                <c:pt idx="73">
                  <c:v>52.3</c:v>
                </c:pt>
                <c:pt idx="74">
                  <c:v>52.4</c:v>
                </c:pt>
                <c:pt idx="75">
                  <c:v>52.5</c:v>
                </c:pt>
                <c:pt idx="76">
                  <c:v>52.6</c:v>
                </c:pt>
                <c:pt idx="77">
                  <c:v>52.7</c:v>
                </c:pt>
                <c:pt idx="78">
                  <c:v>52.8</c:v>
                </c:pt>
                <c:pt idx="79">
                  <c:v>52.9</c:v>
                </c:pt>
                <c:pt idx="80">
                  <c:v>53</c:v>
                </c:pt>
                <c:pt idx="81">
                  <c:v>53.1</c:v>
                </c:pt>
                <c:pt idx="82">
                  <c:v>53.2</c:v>
                </c:pt>
                <c:pt idx="83">
                  <c:v>53.3</c:v>
                </c:pt>
                <c:pt idx="84">
                  <c:v>53.4</c:v>
                </c:pt>
                <c:pt idx="85">
                  <c:v>53.5</c:v>
                </c:pt>
                <c:pt idx="86">
                  <c:v>53.6</c:v>
                </c:pt>
                <c:pt idx="87">
                  <c:v>53.7</c:v>
                </c:pt>
                <c:pt idx="88">
                  <c:v>53.8</c:v>
                </c:pt>
                <c:pt idx="89">
                  <c:v>53.9</c:v>
                </c:pt>
                <c:pt idx="90">
                  <c:v>54</c:v>
                </c:pt>
                <c:pt idx="91">
                  <c:v>54.1</c:v>
                </c:pt>
                <c:pt idx="92">
                  <c:v>54.2</c:v>
                </c:pt>
                <c:pt idx="93">
                  <c:v>54.3</c:v>
                </c:pt>
                <c:pt idx="94">
                  <c:v>54.4</c:v>
                </c:pt>
                <c:pt idx="95">
                  <c:v>54.5</c:v>
                </c:pt>
                <c:pt idx="96">
                  <c:v>54.6</c:v>
                </c:pt>
                <c:pt idx="97">
                  <c:v>54.7</c:v>
                </c:pt>
                <c:pt idx="98">
                  <c:v>54.8</c:v>
                </c:pt>
                <c:pt idx="99">
                  <c:v>54.9</c:v>
                </c:pt>
                <c:pt idx="100">
                  <c:v>55</c:v>
                </c:pt>
                <c:pt idx="101">
                  <c:v>55.1</c:v>
                </c:pt>
                <c:pt idx="102">
                  <c:v>55.2</c:v>
                </c:pt>
                <c:pt idx="103">
                  <c:v>55.3</c:v>
                </c:pt>
                <c:pt idx="104">
                  <c:v>55.4</c:v>
                </c:pt>
                <c:pt idx="105">
                  <c:v>55.5</c:v>
                </c:pt>
                <c:pt idx="106">
                  <c:v>55.6</c:v>
                </c:pt>
                <c:pt idx="107">
                  <c:v>55.7</c:v>
                </c:pt>
                <c:pt idx="108">
                  <c:v>55.8</c:v>
                </c:pt>
                <c:pt idx="109">
                  <c:v>55.9</c:v>
                </c:pt>
                <c:pt idx="110">
                  <c:v>56</c:v>
                </c:pt>
                <c:pt idx="111">
                  <c:v>56.1</c:v>
                </c:pt>
                <c:pt idx="112">
                  <c:v>56.2</c:v>
                </c:pt>
                <c:pt idx="113">
                  <c:v>56.3</c:v>
                </c:pt>
                <c:pt idx="114">
                  <c:v>56.4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56.8</c:v>
                </c:pt>
                <c:pt idx="119">
                  <c:v>56.9</c:v>
                </c:pt>
                <c:pt idx="120">
                  <c:v>57</c:v>
                </c:pt>
                <c:pt idx="121">
                  <c:v>57.1</c:v>
                </c:pt>
                <c:pt idx="122">
                  <c:v>57.2</c:v>
                </c:pt>
                <c:pt idx="123">
                  <c:v>57.3</c:v>
                </c:pt>
                <c:pt idx="124">
                  <c:v>57.4</c:v>
                </c:pt>
                <c:pt idx="125">
                  <c:v>57.5</c:v>
                </c:pt>
                <c:pt idx="126">
                  <c:v>57.6</c:v>
                </c:pt>
                <c:pt idx="127">
                  <c:v>57.7</c:v>
                </c:pt>
                <c:pt idx="128">
                  <c:v>57.8</c:v>
                </c:pt>
                <c:pt idx="129">
                  <c:v>57.9</c:v>
                </c:pt>
                <c:pt idx="130">
                  <c:v>58</c:v>
                </c:pt>
                <c:pt idx="131">
                  <c:v>58.1</c:v>
                </c:pt>
                <c:pt idx="132">
                  <c:v>58.2</c:v>
                </c:pt>
                <c:pt idx="133">
                  <c:v>58.3</c:v>
                </c:pt>
                <c:pt idx="134">
                  <c:v>58.4</c:v>
                </c:pt>
                <c:pt idx="135">
                  <c:v>58.5</c:v>
                </c:pt>
                <c:pt idx="136">
                  <c:v>58.6</c:v>
                </c:pt>
                <c:pt idx="137">
                  <c:v>58.7</c:v>
                </c:pt>
                <c:pt idx="138">
                  <c:v>58.8</c:v>
                </c:pt>
                <c:pt idx="139">
                  <c:v>58.9</c:v>
                </c:pt>
                <c:pt idx="140">
                  <c:v>59</c:v>
                </c:pt>
                <c:pt idx="141">
                  <c:v>59.1</c:v>
                </c:pt>
                <c:pt idx="142">
                  <c:v>59.2</c:v>
                </c:pt>
                <c:pt idx="143">
                  <c:v>59.3</c:v>
                </c:pt>
                <c:pt idx="144">
                  <c:v>59.4</c:v>
                </c:pt>
                <c:pt idx="145">
                  <c:v>59.5</c:v>
                </c:pt>
                <c:pt idx="146">
                  <c:v>59.6</c:v>
                </c:pt>
                <c:pt idx="147">
                  <c:v>59.7</c:v>
                </c:pt>
                <c:pt idx="148">
                  <c:v>59.8</c:v>
                </c:pt>
                <c:pt idx="149">
                  <c:v>59.9</c:v>
                </c:pt>
                <c:pt idx="150">
                  <c:v>60</c:v>
                </c:pt>
                <c:pt idx="151">
                  <c:v>60.1</c:v>
                </c:pt>
                <c:pt idx="152">
                  <c:v>60.2</c:v>
                </c:pt>
                <c:pt idx="153">
                  <c:v>60.3</c:v>
                </c:pt>
                <c:pt idx="154">
                  <c:v>60.4</c:v>
                </c:pt>
                <c:pt idx="155">
                  <c:v>60.5</c:v>
                </c:pt>
                <c:pt idx="156">
                  <c:v>60.6</c:v>
                </c:pt>
                <c:pt idx="157">
                  <c:v>60.7</c:v>
                </c:pt>
                <c:pt idx="158">
                  <c:v>60.8</c:v>
                </c:pt>
                <c:pt idx="159">
                  <c:v>60.9</c:v>
                </c:pt>
                <c:pt idx="160">
                  <c:v>61</c:v>
                </c:pt>
                <c:pt idx="161">
                  <c:v>61.1</c:v>
                </c:pt>
                <c:pt idx="162">
                  <c:v>61.2</c:v>
                </c:pt>
                <c:pt idx="163">
                  <c:v>61.3</c:v>
                </c:pt>
                <c:pt idx="164">
                  <c:v>61.4</c:v>
                </c:pt>
                <c:pt idx="165">
                  <c:v>61.5</c:v>
                </c:pt>
                <c:pt idx="166">
                  <c:v>61.6</c:v>
                </c:pt>
                <c:pt idx="167">
                  <c:v>61.7</c:v>
                </c:pt>
                <c:pt idx="168">
                  <c:v>61.8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62.3</c:v>
                </c:pt>
                <c:pt idx="174">
                  <c:v>62.4</c:v>
                </c:pt>
                <c:pt idx="175">
                  <c:v>62.5</c:v>
                </c:pt>
                <c:pt idx="176">
                  <c:v>62.6</c:v>
                </c:pt>
                <c:pt idx="177">
                  <c:v>62.7</c:v>
                </c:pt>
                <c:pt idx="178">
                  <c:v>62.8</c:v>
                </c:pt>
                <c:pt idx="179">
                  <c:v>62.9</c:v>
                </c:pt>
                <c:pt idx="180">
                  <c:v>63</c:v>
                </c:pt>
                <c:pt idx="181">
                  <c:v>63.1</c:v>
                </c:pt>
                <c:pt idx="182">
                  <c:v>63.2</c:v>
                </c:pt>
                <c:pt idx="183">
                  <c:v>63.3</c:v>
                </c:pt>
                <c:pt idx="184">
                  <c:v>63.4</c:v>
                </c:pt>
                <c:pt idx="185">
                  <c:v>63.5</c:v>
                </c:pt>
                <c:pt idx="186">
                  <c:v>63.6</c:v>
                </c:pt>
                <c:pt idx="187">
                  <c:v>63.7</c:v>
                </c:pt>
                <c:pt idx="188">
                  <c:v>63.8</c:v>
                </c:pt>
                <c:pt idx="189">
                  <c:v>63.9</c:v>
                </c:pt>
                <c:pt idx="190">
                  <c:v>64</c:v>
                </c:pt>
                <c:pt idx="191">
                  <c:v>64.099999999999994</c:v>
                </c:pt>
                <c:pt idx="192">
                  <c:v>64.2</c:v>
                </c:pt>
                <c:pt idx="193">
                  <c:v>64.3</c:v>
                </c:pt>
                <c:pt idx="194">
                  <c:v>64.400000000000006</c:v>
                </c:pt>
                <c:pt idx="195">
                  <c:v>64.5</c:v>
                </c:pt>
                <c:pt idx="196">
                  <c:v>64.599999999999994</c:v>
                </c:pt>
                <c:pt idx="197">
                  <c:v>64.7</c:v>
                </c:pt>
                <c:pt idx="198">
                  <c:v>64.8</c:v>
                </c:pt>
                <c:pt idx="199">
                  <c:v>64.900000000000006</c:v>
                </c:pt>
                <c:pt idx="200">
                  <c:v>65</c:v>
                </c:pt>
              </c:numCache>
            </c:numRef>
          </c:xVal>
          <c:yVal>
            <c:numRef>
              <c:f>LSLO20!$G$4:$G$204</c:f>
              <c:numCache>
                <c:formatCode>General</c:formatCode>
                <c:ptCount val="201"/>
                <c:pt idx="0">
                  <c:v>-10.351698000000001</c:v>
                </c:pt>
                <c:pt idx="1">
                  <c:v>-10.450607</c:v>
                </c:pt>
                <c:pt idx="2">
                  <c:v>-10.575957000000001</c:v>
                </c:pt>
                <c:pt idx="3">
                  <c:v>-10.717762</c:v>
                </c:pt>
                <c:pt idx="4">
                  <c:v>-10.815721</c:v>
                </c:pt>
                <c:pt idx="5">
                  <c:v>-10.923356999999999</c:v>
                </c:pt>
                <c:pt idx="6">
                  <c:v>-10.997242</c:v>
                </c:pt>
                <c:pt idx="7">
                  <c:v>-11.053748000000001</c:v>
                </c:pt>
                <c:pt idx="8">
                  <c:v>-11.127413000000001</c:v>
                </c:pt>
                <c:pt idx="9">
                  <c:v>-11.253076999999999</c:v>
                </c:pt>
                <c:pt idx="10">
                  <c:v>-11.383746</c:v>
                </c:pt>
                <c:pt idx="11">
                  <c:v>-11.480090000000001</c:v>
                </c:pt>
                <c:pt idx="12">
                  <c:v>-11.563482</c:v>
                </c:pt>
                <c:pt idx="13">
                  <c:v>-11.600358999999999</c:v>
                </c:pt>
                <c:pt idx="14">
                  <c:v>-11.597882</c:v>
                </c:pt>
                <c:pt idx="15">
                  <c:v>-11.551508</c:v>
                </c:pt>
                <c:pt idx="16">
                  <c:v>-11.493821000000001</c:v>
                </c:pt>
                <c:pt idx="17">
                  <c:v>-11.42792</c:v>
                </c:pt>
                <c:pt idx="18">
                  <c:v>-11.361276</c:v>
                </c:pt>
                <c:pt idx="19">
                  <c:v>-11.27168</c:v>
                </c:pt>
                <c:pt idx="20">
                  <c:v>-11.183699000000001</c:v>
                </c:pt>
                <c:pt idx="21">
                  <c:v>-11.103808000000001</c:v>
                </c:pt>
                <c:pt idx="22">
                  <c:v>-11.031180000000001</c:v>
                </c:pt>
                <c:pt idx="23">
                  <c:v>-10.984737000000001</c:v>
                </c:pt>
                <c:pt idx="24">
                  <c:v>-10.971522999999999</c:v>
                </c:pt>
                <c:pt idx="25">
                  <c:v>-10.982324</c:v>
                </c:pt>
                <c:pt idx="26">
                  <c:v>-11.006563</c:v>
                </c:pt>
                <c:pt idx="27">
                  <c:v>-11.043870999999999</c:v>
                </c:pt>
                <c:pt idx="28">
                  <c:v>-11.063442</c:v>
                </c:pt>
                <c:pt idx="29">
                  <c:v>-11.089881</c:v>
                </c:pt>
                <c:pt idx="30">
                  <c:v>-11.122104</c:v>
                </c:pt>
                <c:pt idx="31">
                  <c:v>-11.175435999999999</c:v>
                </c:pt>
                <c:pt idx="32">
                  <c:v>-11.256202</c:v>
                </c:pt>
                <c:pt idx="33">
                  <c:v>-11.339834</c:v>
                </c:pt>
                <c:pt idx="34">
                  <c:v>-11.391562</c:v>
                </c:pt>
                <c:pt idx="35">
                  <c:v>-11.469191</c:v>
                </c:pt>
                <c:pt idx="36">
                  <c:v>-11.523557</c:v>
                </c:pt>
                <c:pt idx="37">
                  <c:v>-11.595639</c:v>
                </c:pt>
                <c:pt idx="38">
                  <c:v>-11.669479000000001</c:v>
                </c:pt>
                <c:pt idx="39">
                  <c:v>-11.771775999999999</c:v>
                </c:pt>
                <c:pt idx="40">
                  <c:v>-11.835326</c:v>
                </c:pt>
                <c:pt idx="41">
                  <c:v>-11.915794999999999</c:v>
                </c:pt>
                <c:pt idx="42">
                  <c:v>-11.937449000000001</c:v>
                </c:pt>
                <c:pt idx="43">
                  <c:v>-11.972474999999999</c:v>
                </c:pt>
                <c:pt idx="44">
                  <c:v>-11.99943</c:v>
                </c:pt>
                <c:pt idx="45">
                  <c:v>-12.022845999999999</c:v>
                </c:pt>
                <c:pt idx="46">
                  <c:v>-12.037894</c:v>
                </c:pt>
                <c:pt idx="47">
                  <c:v>-12.068296999999999</c:v>
                </c:pt>
                <c:pt idx="48">
                  <c:v>-12.077526000000001</c:v>
                </c:pt>
                <c:pt idx="49">
                  <c:v>-12.070237000000001</c:v>
                </c:pt>
                <c:pt idx="50">
                  <c:v>-12.077897</c:v>
                </c:pt>
                <c:pt idx="51">
                  <c:v>-12.085514999999999</c:v>
                </c:pt>
                <c:pt idx="52">
                  <c:v>-12.08555</c:v>
                </c:pt>
                <c:pt idx="53">
                  <c:v>-12.087244</c:v>
                </c:pt>
                <c:pt idx="54">
                  <c:v>-12.108642</c:v>
                </c:pt>
                <c:pt idx="55">
                  <c:v>-12.110303999999999</c:v>
                </c:pt>
                <c:pt idx="56">
                  <c:v>-12.117167</c:v>
                </c:pt>
                <c:pt idx="57">
                  <c:v>-12.124708999999999</c:v>
                </c:pt>
                <c:pt idx="58">
                  <c:v>-12.146846</c:v>
                </c:pt>
                <c:pt idx="59">
                  <c:v>-12.160892</c:v>
                </c:pt>
                <c:pt idx="60">
                  <c:v>-12.189814</c:v>
                </c:pt>
                <c:pt idx="61">
                  <c:v>-12.220250999999999</c:v>
                </c:pt>
                <c:pt idx="62">
                  <c:v>-12.24662</c:v>
                </c:pt>
                <c:pt idx="63">
                  <c:v>-12.256273999999999</c:v>
                </c:pt>
                <c:pt idx="64">
                  <c:v>-12.254827000000001</c:v>
                </c:pt>
                <c:pt idx="65">
                  <c:v>-12.265718</c:v>
                </c:pt>
                <c:pt idx="66">
                  <c:v>-12.25867</c:v>
                </c:pt>
                <c:pt idx="67">
                  <c:v>-12.25263</c:v>
                </c:pt>
                <c:pt idx="68">
                  <c:v>-12.225633999999999</c:v>
                </c:pt>
                <c:pt idx="69">
                  <c:v>-12.196529999999999</c:v>
                </c:pt>
                <c:pt idx="70">
                  <c:v>-12.112361999999999</c:v>
                </c:pt>
                <c:pt idx="71">
                  <c:v>-11.986135000000001</c:v>
                </c:pt>
                <c:pt idx="72">
                  <c:v>-11.886949</c:v>
                </c:pt>
                <c:pt idx="73">
                  <c:v>-11.878921</c:v>
                </c:pt>
                <c:pt idx="74">
                  <c:v>-11.911213999999999</c:v>
                </c:pt>
                <c:pt idx="75">
                  <c:v>-11.994051000000001</c:v>
                </c:pt>
                <c:pt idx="76">
                  <c:v>-12.131382</c:v>
                </c:pt>
                <c:pt idx="77">
                  <c:v>-12.241360999999999</c:v>
                </c:pt>
                <c:pt idx="78">
                  <c:v>-12.281883000000001</c:v>
                </c:pt>
                <c:pt idx="79">
                  <c:v>-12.293248</c:v>
                </c:pt>
                <c:pt idx="80">
                  <c:v>-12.304819999999999</c:v>
                </c:pt>
                <c:pt idx="81">
                  <c:v>-12.311128999999999</c:v>
                </c:pt>
                <c:pt idx="82">
                  <c:v>-12.326976999999999</c:v>
                </c:pt>
                <c:pt idx="83">
                  <c:v>-12.350258999999999</c:v>
                </c:pt>
                <c:pt idx="84">
                  <c:v>-12.37482</c:v>
                </c:pt>
                <c:pt idx="85">
                  <c:v>-12.389673</c:v>
                </c:pt>
                <c:pt idx="86">
                  <c:v>-12.369384999999999</c:v>
                </c:pt>
                <c:pt idx="87">
                  <c:v>-12.351089</c:v>
                </c:pt>
                <c:pt idx="88">
                  <c:v>-12.351679000000001</c:v>
                </c:pt>
                <c:pt idx="89">
                  <c:v>-12.341219000000001</c:v>
                </c:pt>
                <c:pt idx="90">
                  <c:v>-12.30889</c:v>
                </c:pt>
                <c:pt idx="91">
                  <c:v>-12.325951</c:v>
                </c:pt>
                <c:pt idx="92">
                  <c:v>-12.341704</c:v>
                </c:pt>
                <c:pt idx="93">
                  <c:v>-12.323255</c:v>
                </c:pt>
                <c:pt idx="94">
                  <c:v>-12.305819</c:v>
                </c:pt>
                <c:pt idx="95">
                  <c:v>-12.311469000000001</c:v>
                </c:pt>
                <c:pt idx="96">
                  <c:v>-12.3462</c:v>
                </c:pt>
                <c:pt idx="97">
                  <c:v>-12.358472000000001</c:v>
                </c:pt>
                <c:pt idx="98">
                  <c:v>-12.377819000000001</c:v>
                </c:pt>
                <c:pt idx="99">
                  <c:v>-12.409954000000001</c:v>
                </c:pt>
                <c:pt idx="100">
                  <c:v>-12.459123</c:v>
                </c:pt>
                <c:pt idx="101">
                  <c:v>-12.462114</c:v>
                </c:pt>
                <c:pt idx="102">
                  <c:v>-12.503052</c:v>
                </c:pt>
                <c:pt idx="103">
                  <c:v>-12.568916</c:v>
                </c:pt>
                <c:pt idx="104">
                  <c:v>-12.659779</c:v>
                </c:pt>
                <c:pt idx="105">
                  <c:v>-12.725795</c:v>
                </c:pt>
                <c:pt idx="106">
                  <c:v>-12.819385</c:v>
                </c:pt>
                <c:pt idx="107">
                  <c:v>-12.93515</c:v>
                </c:pt>
                <c:pt idx="108">
                  <c:v>-13.086781</c:v>
                </c:pt>
                <c:pt idx="109">
                  <c:v>-13.214423999999999</c:v>
                </c:pt>
                <c:pt idx="110">
                  <c:v>-13.358294000000001</c:v>
                </c:pt>
                <c:pt idx="111">
                  <c:v>-13.54044</c:v>
                </c:pt>
                <c:pt idx="112">
                  <c:v>-13.688473999999999</c:v>
                </c:pt>
                <c:pt idx="113">
                  <c:v>-13.784388</c:v>
                </c:pt>
                <c:pt idx="114">
                  <c:v>-13.833677</c:v>
                </c:pt>
                <c:pt idx="115">
                  <c:v>-13.859565</c:v>
                </c:pt>
                <c:pt idx="116">
                  <c:v>-13.752177</c:v>
                </c:pt>
                <c:pt idx="117">
                  <c:v>-13.696702</c:v>
                </c:pt>
                <c:pt idx="118">
                  <c:v>-13.660947</c:v>
                </c:pt>
                <c:pt idx="119">
                  <c:v>-13.664548</c:v>
                </c:pt>
                <c:pt idx="120">
                  <c:v>-13.651577</c:v>
                </c:pt>
                <c:pt idx="121">
                  <c:v>-13.683111999999999</c:v>
                </c:pt>
                <c:pt idx="122">
                  <c:v>-13.641316</c:v>
                </c:pt>
                <c:pt idx="123">
                  <c:v>-13.559984</c:v>
                </c:pt>
                <c:pt idx="124">
                  <c:v>-13.469497</c:v>
                </c:pt>
                <c:pt idx="125">
                  <c:v>-13.377262999999999</c:v>
                </c:pt>
                <c:pt idx="126">
                  <c:v>-13.347455</c:v>
                </c:pt>
                <c:pt idx="127">
                  <c:v>-13.331415</c:v>
                </c:pt>
                <c:pt idx="128">
                  <c:v>-13.332765999999999</c:v>
                </c:pt>
                <c:pt idx="129">
                  <c:v>-13.355988999999999</c:v>
                </c:pt>
                <c:pt idx="130">
                  <c:v>-13.393131</c:v>
                </c:pt>
                <c:pt idx="131">
                  <c:v>-13.412986</c:v>
                </c:pt>
                <c:pt idx="132">
                  <c:v>-13.465104999999999</c:v>
                </c:pt>
                <c:pt idx="133">
                  <c:v>-13.534908</c:v>
                </c:pt>
                <c:pt idx="134">
                  <c:v>-13.58128</c:v>
                </c:pt>
                <c:pt idx="135">
                  <c:v>-13.637219</c:v>
                </c:pt>
                <c:pt idx="136">
                  <c:v>-13.658481999999999</c:v>
                </c:pt>
                <c:pt idx="137">
                  <c:v>-13.623246</c:v>
                </c:pt>
                <c:pt idx="138">
                  <c:v>-13.553463000000001</c:v>
                </c:pt>
                <c:pt idx="139">
                  <c:v>-13.423506</c:v>
                </c:pt>
                <c:pt idx="140">
                  <c:v>-13.310385</c:v>
                </c:pt>
                <c:pt idx="141">
                  <c:v>-13.240228</c:v>
                </c:pt>
                <c:pt idx="142">
                  <c:v>-13.157828</c:v>
                </c:pt>
                <c:pt idx="143">
                  <c:v>-13.124691</c:v>
                </c:pt>
                <c:pt idx="144">
                  <c:v>-13.160783</c:v>
                </c:pt>
                <c:pt idx="145">
                  <c:v>-13.19009</c:v>
                </c:pt>
                <c:pt idx="146">
                  <c:v>-13.199299</c:v>
                </c:pt>
                <c:pt idx="147">
                  <c:v>-13.229832999999999</c:v>
                </c:pt>
                <c:pt idx="148">
                  <c:v>-13.295104</c:v>
                </c:pt>
                <c:pt idx="149">
                  <c:v>-13.294326</c:v>
                </c:pt>
                <c:pt idx="150">
                  <c:v>-13.272019999999999</c:v>
                </c:pt>
                <c:pt idx="151">
                  <c:v>-13.238111</c:v>
                </c:pt>
                <c:pt idx="152">
                  <c:v>-13.223095000000001</c:v>
                </c:pt>
                <c:pt idx="153">
                  <c:v>-13.159526</c:v>
                </c:pt>
                <c:pt idx="154">
                  <c:v>-13.136355</c:v>
                </c:pt>
                <c:pt idx="155">
                  <c:v>-13.129823</c:v>
                </c:pt>
                <c:pt idx="156">
                  <c:v>-13.083379000000001</c:v>
                </c:pt>
                <c:pt idx="157">
                  <c:v>-13.025198</c:v>
                </c:pt>
                <c:pt idx="158">
                  <c:v>-12.956334</c:v>
                </c:pt>
                <c:pt idx="159">
                  <c:v>-12.932155</c:v>
                </c:pt>
                <c:pt idx="160">
                  <c:v>-12.873619</c:v>
                </c:pt>
                <c:pt idx="161">
                  <c:v>-12.830971999999999</c:v>
                </c:pt>
                <c:pt idx="162">
                  <c:v>-12.833848</c:v>
                </c:pt>
                <c:pt idx="163">
                  <c:v>-12.884263000000001</c:v>
                </c:pt>
                <c:pt idx="164">
                  <c:v>-12.899877</c:v>
                </c:pt>
                <c:pt idx="165">
                  <c:v>-12.928576</c:v>
                </c:pt>
                <c:pt idx="166">
                  <c:v>-13.061864</c:v>
                </c:pt>
                <c:pt idx="167">
                  <c:v>-13.171747</c:v>
                </c:pt>
                <c:pt idx="168">
                  <c:v>-13.231</c:v>
                </c:pt>
                <c:pt idx="169">
                  <c:v>-13.297670999999999</c:v>
                </c:pt>
                <c:pt idx="170">
                  <c:v>-13.373557999999999</c:v>
                </c:pt>
                <c:pt idx="171">
                  <c:v>-13.436712</c:v>
                </c:pt>
                <c:pt idx="172">
                  <c:v>-13.463603000000001</c:v>
                </c:pt>
                <c:pt idx="173">
                  <c:v>-13.484251</c:v>
                </c:pt>
                <c:pt idx="174">
                  <c:v>-13.462375</c:v>
                </c:pt>
                <c:pt idx="175">
                  <c:v>-13.451461</c:v>
                </c:pt>
                <c:pt idx="176">
                  <c:v>-13.377758</c:v>
                </c:pt>
                <c:pt idx="177">
                  <c:v>-13.338015</c:v>
                </c:pt>
                <c:pt idx="178">
                  <c:v>-13.322492</c:v>
                </c:pt>
                <c:pt idx="179">
                  <c:v>-13.326779999999999</c:v>
                </c:pt>
                <c:pt idx="180">
                  <c:v>-13.378375</c:v>
                </c:pt>
                <c:pt idx="181">
                  <c:v>-13.426375999999999</c:v>
                </c:pt>
                <c:pt idx="182">
                  <c:v>-13.476379</c:v>
                </c:pt>
                <c:pt idx="183">
                  <c:v>-13.508449000000001</c:v>
                </c:pt>
                <c:pt idx="184">
                  <c:v>-13.544547</c:v>
                </c:pt>
                <c:pt idx="185">
                  <c:v>-13.499081</c:v>
                </c:pt>
                <c:pt idx="186">
                  <c:v>-13.409934</c:v>
                </c:pt>
                <c:pt idx="187">
                  <c:v>-13.284392</c:v>
                </c:pt>
                <c:pt idx="188">
                  <c:v>-13.161118999999999</c:v>
                </c:pt>
                <c:pt idx="189">
                  <c:v>-13.021699999999999</c:v>
                </c:pt>
                <c:pt idx="190">
                  <c:v>-12.891092</c:v>
                </c:pt>
                <c:pt idx="191">
                  <c:v>-12.804073000000001</c:v>
                </c:pt>
                <c:pt idx="192">
                  <c:v>-12.717280000000001</c:v>
                </c:pt>
                <c:pt idx="193">
                  <c:v>-12.631741999999999</c:v>
                </c:pt>
                <c:pt idx="194">
                  <c:v>-12.564605</c:v>
                </c:pt>
                <c:pt idx="195">
                  <c:v>-12.580515999999999</c:v>
                </c:pt>
                <c:pt idx="196">
                  <c:v>-12.633561</c:v>
                </c:pt>
                <c:pt idx="197">
                  <c:v>-12.676441000000001</c:v>
                </c:pt>
                <c:pt idx="198">
                  <c:v>-12.74334</c:v>
                </c:pt>
                <c:pt idx="199">
                  <c:v>-12.828352000000001</c:v>
                </c:pt>
                <c:pt idx="200">
                  <c:v>-12.860993000000001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43-4748-AC1A-248028A8AAD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LSLO20!$N$4:$N$204</c:f>
              <c:numCache>
                <c:formatCode>General</c:formatCode>
                <c:ptCount val="201"/>
                <c:pt idx="0">
                  <c:v>45</c:v>
                </c:pt>
                <c:pt idx="1">
                  <c:v>45.1</c:v>
                </c:pt>
                <c:pt idx="2">
                  <c:v>45.2</c:v>
                </c:pt>
                <c:pt idx="3">
                  <c:v>45.3</c:v>
                </c:pt>
                <c:pt idx="4">
                  <c:v>45.4</c:v>
                </c:pt>
                <c:pt idx="5">
                  <c:v>45.5</c:v>
                </c:pt>
                <c:pt idx="6">
                  <c:v>45.6</c:v>
                </c:pt>
                <c:pt idx="7">
                  <c:v>45.7</c:v>
                </c:pt>
                <c:pt idx="8">
                  <c:v>45.8</c:v>
                </c:pt>
                <c:pt idx="9">
                  <c:v>45.9</c:v>
                </c:pt>
                <c:pt idx="10">
                  <c:v>46</c:v>
                </c:pt>
                <c:pt idx="11">
                  <c:v>46.1</c:v>
                </c:pt>
                <c:pt idx="12">
                  <c:v>46.2</c:v>
                </c:pt>
                <c:pt idx="13">
                  <c:v>46.3</c:v>
                </c:pt>
                <c:pt idx="14">
                  <c:v>46.4</c:v>
                </c:pt>
                <c:pt idx="15">
                  <c:v>46.5</c:v>
                </c:pt>
                <c:pt idx="16">
                  <c:v>46.6</c:v>
                </c:pt>
                <c:pt idx="17">
                  <c:v>46.7</c:v>
                </c:pt>
                <c:pt idx="18">
                  <c:v>46.8</c:v>
                </c:pt>
                <c:pt idx="19">
                  <c:v>46.9</c:v>
                </c:pt>
                <c:pt idx="20">
                  <c:v>47</c:v>
                </c:pt>
                <c:pt idx="21">
                  <c:v>47.1</c:v>
                </c:pt>
                <c:pt idx="22">
                  <c:v>47.2</c:v>
                </c:pt>
                <c:pt idx="23">
                  <c:v>47.3</c:v>
                </c:pt>
                <c:pt idx="24">
                  <c:v>47.4</c:v>
                </c:pt>
                <c:pt idx="25">
                  <c:v>47.5</c:v>
                </c:pt>
                <c:pt idx="26">
                  <c:v>47.6</c:v>
                </c:pt>
                <c:pt idx="27">
                  <c:v>47.7</c:v>
                </c:pt>
                <c:pt idx="28">
                  <c:v>47.8</c:v>
                </c:pt>
                <c:pt idx="29">
                  <c:v>47.9</c:v>
                </c:pt>
                <c:pt idx="30">
                  <c:v>48</c:v>
                </c:pt>
                <c:pt idx="31">
                  <c:v>48.1</c:v>
                </c:pt>
                <c:pt idx="32">
                  <c:v>48.2</c:v>
                </c:pt>
                <c:pt idx="33">
                  <c:v>48.3</c:v>
                </c:pt>
                <c:pt idx="34">
                  <c:v>48.4</c:v>
                </c:pt>
                <c:pt idx="35">
                  <c:v>48.5</c:v>
                </c:pt>
                <c:pt idx="36">
                  <c:v>48.6</c:v>
                </c:pt>
                <c:pt idx="37">
                  <c:v>48.7</c:v>
                </c:pt>
                <c:pt idx="38">
                  <c:v>48.8</c:v>
                </c:pt>
                <c:pt idx="39">
                  <c:v>48.9</c:v>
                </c:pt>
                <c:pt idx="40">
                  <c:v>49</c:v>
                </c:pt>
                <c:pt idx="41">
                  <c:v>49.1</c:v>
                </c:pt>
                <c:pt idx="42">
                  <c:v>49.2</c:v>
                </c:pt>
                <c:pt idx="43">
                  <c:v>49.3</c:v>
                </c:pt>
                <c:pt idx="44">
                  <c:v>49.4</c:v>
                </c:pt>
                <c:pt idx="45">
                  <c:v>49.5</c:v>
                </c:pt>
                <c:pt idx="46">
                  <c:v>49.6</c:v>
                </c:pt>
                <c:pt idx="47">
                  <c:v>49.7</c:v>
                </c:pt>
                <c:pt idx="48">
                  <c:v>49.8</c:v>
                </c:pt>
                <c:pt idx="49">
                  <c:v>49.9</c:v>
                </c:pt>
                <c:pt idx="50">
                  <c:v>50</c:v>
                </c:pt>
                <c:pt idx="51">
                  <c:v>50.1</c:v>
                </c:pt>
                <c:pt idx="52">
                  <c:v>50.2</c:v>
                </c:pt>
                <c:pt idx="53">
                  <c:v>50.3</c:v>
                </c:pt>
                <c:pt idx="54">
                  <c:v>50.4</c:v>
                </c:pt>
                <c:pt idx="55">
                  <c:v>50.5</c:v>
                </c:pt>
                <c:pt idx="56">
                  <c:v>50.6</c:v>
                </c:pt>
                <c:pt idx="57">
                  <c:v>50.7</c:v>
                </c:pt>
                <c:pt idx="58">
                  <c:v>50.8</c:v>
                </c:pt>
                <c:pt idx="59">
                  <c:v>50.9</c:v>
                </c:pt>
                <c:pt idx="60">
                  <c:v>51</c:v>
                </c:pt>
                <c:pt idx="61">
                  <c:v>51.1</c:v>
                </c:pt>
                <c:pt idx="62">
                  <c:v>51.2</c:v>
                </c:pt>
                <c:pt idx="63">
                  <c:v>51.3</c:v>
                </c:pt>
                <c:pt idx="64">
                  <c:v>51.4</c:v>
                </c:pt>
                <c:pt idx="65">
                  <c:v>51.5</c:v>
                </c:pt>
                <c:pt idx="66">
                  <c:v>51.6</c:v>
                </c:pt>
                <c:pt idx="67">
                  <c:v>51.7</c:v>
                </c:pt>
                <c:pt idx="68">
                  <c:v>51.8</c:v>
                </c:pt>
                <c:pt idx="69">
                  <c:v>51.9</c:v>
                </c:pt>
                <c:pt idx="70">
                  <c:v>52</c:v>
                </c:pt>
                <c:pt idx="71">
                  <c:v>52.1</c:v>
                </c:pt>
                <c:pt idx="72">
                  <c:v>52.2</c:v>
                </c:pt>
                <c:pt idx="73">
                  <c:v>52.3</c:v>
                </c:pt>
                <c:pt idx="74">
                  <c:v>52.4</c:v>
                </c:pt>
                <c:pt idx="75">
                  <c:v>52.5</c:v>
                </c:pt>
                <c:pt idx="76">
                  <c:v>52.6</c:v>
                </c:pt>
                <c:pt idx="77">
                  <c:v>52.7</c:v>
                </c:pt>
                <c:pt idx="78">
                  <c:v>52.8</c:v>
                </c:pt>
                <c:pt idx="79">
                  <c:v>52.9</c:v>
                </c:pt>
                <c:pt idx="80">
                  <c:v>53</c:v>
                </c:pt>
                <c:pt idx="81">
                  <c:v>53.1</c:v>
                </c:pt>
                <c:pt idx="82">
                  <c:v>53.2</c:v>
                </c:pt>
                <c:pt idx="83">
                  <c:v>53.3</c:v>
                </c:pt>
                <c:pt idx="84">
                  <c:v>53.4</c:v>
                </c:pt>
                <c:pt idx="85">
                  <c:v>53.5</c:v>
                </c:pt>
                <c:pt idx="86">
                  <c:v>53.6</c:v>
                </c:pt>
                <c:pt idx="87">
                  <c:v>53.7</c:v>
                </c:pt>
                <c:pt idx="88">
                  <c:v>53.8</c:v>
                </c:pt>
                <c:pt idx="89">
                  <c:v>53.9</c:v>
                </c:pt>
                <c:pt idx="90">
                  <c:v>54</c:v>
                </c:pt>
                <c:pt idx="91">
                  <c:v>54.1</c:v>
                </c:pt>
                <c:pt idx="92">
                  <c:v>54.2</c:v>
                </c:pt>
                <c:pt idx="93">
                  <c:v>54.3</c:v>
                </c:pt>
                <c:pt idx="94">
                  <c:v>54.4</c:v>
                </c:pt>
                <c:pt idx="95">
                  <c:v>54.5</c:v>
                </c:pt>
                <c:pt idx="96">
                  <c:v>54.6</c:v>
                </c:pt>
                <c:pt idx="97">
                  <c:v>54.7</c:v>
                </c:pt>
                <c:pt idx="98">
                  <c:v>54.8</c:v>
                </c:pt>
                <c:pt idx="99">
                  <c:v>54.9</c:v>
                </c:pt>
                <c:pt idx="100">
                  <c:v>55</c:v>
                </c:pt>
                <c:pt idx="101">
                  <c:v>55.1</c:v>
                </c:pt>
                <c:pt idx="102">
                  <c:v>55.2</c:v>
                </c:pt>
                <c:pt idx="103">
                  <c:v>55.3</c:v>
                </c:pt>
                <c:pt idx="104">
                  <c:v>55.4</c:v>
                </c:pt>
                <c:pt idx="105">
                  <c:v>55.5</c:v>
                </c:pt>
                <c:pt idx="106">
                  <c:v>55.6</c:v>
                </c:pt>
                <c:pt idx="107">
                  <c:v>55.7</c:v>
                </c:pt>
                <c:pt idx="108">
                  <c:v>55.8</c:v>
                </c:pt>
                <c:pt idx="109">
                  <c:v>55.9</c:v>
                </c:pt>
                <c:pt idx="110">
                  <c:v>56</c:v>
                </c:pt>
                <c:pt idx="111">
                  <c:v>56.1</c:v>
                </c:pt>
                <c:pt idx="112">
                  <c:v>56.2</c:v>
                </c:pt>
                <c:pt idx="113">
                  <c:v>56.3</c:v>
                </c:pt>
                <c:pt idx="114">
                  <c:v>56.4</c:v>
                </c:pt>
                <c:pt idx="115">
                  <c:v>56.5</c:v>
                </c:pt>
                <c:pt idx="116">
                  <c:v>56.6</c:v>
                </c:pt>
                <c:pt idx="117">
                  <c:v>56.7</c:v>
                </c:pt>
                <c:pt idx="118">
                  <c:v>56.8</c:v>
                </c:pt>
                <c:pt idx="119">
                  <c:v>56.9</c:v>
                </c:pt>
                <c:pt idx="120">
                  <c:v>57</c:v>
                </c:pt>
                <c:pt idx="121">
                  <c:v>57.1</c:v>
                </c:pt>
                <c:pt idx="122">
                  <c:v>57.2</c:v>
                </c:pt>
                <c:pt idx="123">
                  <c:v>57.3</c:v>
                </c:pt>
                <c:pt idx="124">
                  <c:v>57.4</c:v>
                </c:pt>
                <c:pt idx="125">
                  <c:v>57.5</c:v>
                </c:pt>
                <c:pt idx="126">
                  <c:v>57.6</c:v>
                </c:pt>
                <c:pt idx="127">
                  <c:v>57.7</c:v>
                </c:pt>
                <c:pt idx="128">
                  <c:v>57.8</c:v>
                </c:pt>
                <c:pt idx="129">
                  <c:v>57.9</c:v>
                </c:pt>
                <c:pt idx="130">
                  <c:v>58</c:v>
                </c:pt>
                <c:pt idx="131">
                  <c:v>58.1</c:v>
                </c:pt>
                <c:pt idx="132">
                  <c:v>58.2</c:v>
                </c:pt>
                <c:pt idx="133">
                  <c:v>58.3</c:v>
                </c:pt>
                <c:pt idx="134">
                  <c:v>58.4</c:v>
                </c:pt>
                <c:pt idx="135">
                  <c:v>58.5</c:v>
                </c:pt>
                <c:pt idx="136">
                  <c:v>58.6</c:v>
                </c:pt>
                <c:pt idx="137">
                  <c:v>58.7</c:v>
                </c:pt>
                <c:pt idx="138">
                  <c:v>58.8</c:v>
                </c:pt>
                <c:pt idx="139">
                  <c:v>58.9</c:v>
                </c:pt>
                <c:pt idx="140">
                  <c:v>59</c:v>
                </c:pt>
                <c:pt idx="141">
                  <c:v>59.1</c:v>
                </c:pt>
                <c:pt idx="142">
                  <c:v>59.2</c:v>
                </c:pt>
                <c:pt idx="143">
                  <c:v>59.3</c:v>
                </c:pt>
                <c:pt idx="144">
                  <c:v>59.4</c:v>
                </c:pt>
                <c:pt idx="145">
                  <c:v>59.5</c:v>
                </c:pt>
                <c:pt idx="146">
                  <c:v>59.6</c:v>
                </c:pt>
                <c:pt idx="147">
                  <c:v>59.7</c:v>
                </c:pt>
                <c:pt idx="148">
                  <c:v>59.8</c:v>
                </c:pt>
                <c:pt idx="149">
                  <c:v>59.9</c:v>
                </c:pt>
                <c:pt idx="150">
                  <c:v>60</c:v>
                </c:pt>
                <c:pt idx="151">
                  <c:v>60.1</c:v>
                </c:pt>
                <c:pt idx="152">
                  <c:v>60.2</c:v>
                </c:pt>
                <c:pt idx="153">
                  <c:v>60.3</c:v>
                </c:pt>
                <c:pt idx="154">
                  <c:v>60.4</c:v>
                </c:pt>
                <c:pt idx="155">
                  <c:v>60.5</c:v>
                </c:pt>
                <c:pt idx="156">
                  <c:v>60.6</c:v>
                </c:pt>
                <c:pt idx="157">
                  <c:v>60.7</c:v>
                </c:pt>
                <c:pt idx="158">
                  <c:v>60.8</c:v>
                </c:pt>
                <c:pt idx="159">
                  <c:v>60.9</c:v>
                </c:pt>
                <c:pt idx="160">
                  <c:v>61</c:v>
                </c:pt>
                <c:pt idx="161">
                  <c:v>61.1</c:v>
                </c:pt>
                <c:pt idx="162">
                  <c:v>61.2</c:v>
                </c:pt>
                <c:pt idx="163">
                  <c:v>61.3</c:v>
                </c:pt>
                <c:pt idx="164">
                  <c:v>61.4</c:v>
                </c:pt>
                <c:pt idx="165">
                  <c:v>61.5</c:v>
                </c:pt>
                <c:pt idx="166">
                  <c:v>61.6</c:v>
                </c:pt>
                <c:pt idx="167">
                  <c:v>61.7</c:v>
                </c:pt>
                <c:pt idx="168">
                  <c:v>61.8</c:v>
                </c:pt>
                <c:pt idx="169">
                  <c:v>61.9</c:v>
                </c:pt>
                <c:pt idx="170">
                  <c:v>62</c:v>
                </c:pt>
                <c:pt idx="171">
                  <c:v>62.1</c:v>
                </c:pt>
                <c:pt idx="172">
                  <c:v>62.2</c:v>
                </c:pt>
                <c:pt idx="173">
                  <c:v>62.3</c:v>
                </c:pt>
                <c:pt idx="174">
                  <c:v>62.4</c:v>
                </c:pt>
                <c:pt idx="175">
                  <c:v>62.5</c:v>
                </c:pt>
                <c:pt idx="176">
                  <c:v>62.6</c:v>
                </c:pt>
                <c:pt idx="177">
                  <c:v>62.7</c:v>
                </c:pt>
                <c:pt idx="178">
                  <c:v>62.8</c:v>
                </c:pt>
                <c:pt idx="179">
                  <c:v>62.9</c:v>
                </c:pt>
                <c:pt idx="180">
                  <c:v>63</c:v>
                </c:pt>
                <c:pt idx="181">
                  <c:v>63.1</c:v>
                </c:pt>
                <c:pt idx="182">
                  <c:v>63.2</c:v>
                </c:pt>
                <c:pt idx="183">
                  <c:v>63.3</c:v>
                </c:pt>
                <c:pt idx="184">
                  <c:v>63.4</c:v>
                </c:pt>
                <c:pt idx="185">
                  <c:v>63.5</c:v>
                </c:pt>
                <c:pt idx="186">
                  <c:v>63.6</c:v>
                </c:pt>
                <c:pt idx="187">
                  <c:v>63.7</c:v>
                </c:pt>
                <c:pt idx="188">
                  <c:v>63.8</c:v>
                </c:pt>
                <c:pt idx="189">
                  <c:v>63.9</c:v>
                </c:pt>
                <c:pt idx="190">
                  <c:v>64</c:v>
                </c:pt>
                <c:pt idx="191">
                  <c:v>64.099999999999994</c:v>
                </c:pt>
                <c:pt idx="192">
                  <c:v>64.2</c:v>
                </c:pt>
                <c:pt idx="193">
                  <c:v>64.3</c:v>
                </c:pt>
                <c:pt idx="194">
                  <c:v>64.400000000000006</c:v>
                </c:pt>
                <c:pt idx="195">
                  <c:v>64.5</c:v>
                </c:pt>
                <c:pt idx="196">
                  <c:v>64.599999999999994</c:v>
                </c:pt>
                <c:pt idx="197">
                  <c:v>64.7</c:v>
                </c:pt>
                <c:pt idx="198">
                  <c:v>64.8</c:v>
                </c:pt>
                <c:pt idx="199">
                  <c:v>64.900000000000006</c:v>
                </c:pt>
                <c:pt idx="200">
                  <c:v>65</c:v>
                </c:pt>
              </c:numCache>
            </c:numRef>
          </c:xVal>
          <c:yVal>
            <c:numRef>
              <c:f>LSLO20!$O$4:$O$204</c:f>
              <c:numCache>
                <c:formatCode>General</c:formatCode>
                <c:ptCount val="201"/>
                <c:pt idx="0">
                  <c:v>-10.565452000000001</c:v>
                </c:pt>
                <c:pt idx="1">
                  <c:v>-10.603391</c:v>
                </c:pt>
                <c:pt idx="2">
                  <c:v>-10.659189</c:v>
                </c:pt>
                <c:pt idx="3">
                  <c:v>-10.725572</c:v>
                </c:pt>
                <c:pt idx="4">
                  <c:v>-10.758767000000001</c:v>
                </c:pt>
                <c:pt idx="5">
                  <c:v>-10.833163000000001</c:v>
                </c:pt>
                <c:pt idx="6">
                  <c:v>-10.895699</c:v>
                </c:pt>
                <c:pt idx="7">
                  <c:v>-10.934957000000001</c:v>
                </c:pt>
                <c:pt idx="8">
                  <c:v>-10.995053</c:v>
                </c:pt>
                <c:pt idx="9">
                  <c:v>-11.102477</c:v>
                </c:pt>
                <c:pt idx="10">
                  <c:v>-11.215230999999999</c:v>
                </c:pt>
                <c:pt idx="11">
                  <c:v>-11.31701</c:v>
                </c:pt>
                <c:pt idx="12">
                  <c:v>-11.43117</c:v>
                </c:pt>
                <c:pt idx="13">
                  <c:v>-11.523384999999999</c:v>
                </c:pt>
                <c:pt idx="14">
                  <c:v>-11.614818</c:v>
                </c:pt>
                <c:pt idx="15">
                  <c:v>-11.699254</c:v>
                </c:pt>
                <c:pt idx="16">
                  <c:v>-11.798214</c:v>
                </c:pt>
                <c:pt idx="17">
                  <c:v>-11.913551</c:v>
                </c:pt>
                <c:pt idx="18">
                  <c:v>-12.045229000000001</c:v>
                </c:pt>
                <c:pt idx="19">
                  <c:v>-12.150252999999999</c:v>
                </c:pt>
                <c:pt idx="20">
                  <c:v>-12.248998</c:v>
                </c:pt>
                <c:pt idx="21">
                  <c:v>-12.328125</c:v>
                </c:pt>
                <c:pt idx="22">
                  <c:v>-12.395493999999999</c:v>
                </c:pt>
                <c:pt idx="23">
                  <c:v>-12.473368000000001</c:v>
                </c:pt>
                <c:pt idx="24">
                  <c:v>-12.568802</c:v>
                </c:pt>
                <c:pt idx="25">
                  <c:v>-12.656828000000001</c:v>
                </c:pt>
                <c:pt idx="26">
                  <c:v>-12.745763999999999</c:v>
                </c:pt>
                <c:pt idx="27">
                  <c:v>-12.838366000000001</c:v>
                </c:pt>
                <c:pt idx="28">
                  <c:v>-12.892196999999999</c:v>
                </c:pt>
                <c:pt idx="29">
                  <c:v>-12.933789000000001</c:v>
                </c:pt>
                <c:pt idx="30">
                  <c:v>-12.990026</c:v>
                </c:pt>
                <c:pt idx="31">
                  <c:v>-13.0692</c:v>
                </c:pt>
                <c:pt idx="32">
                  <c:v>-13.155994</c:v>
                </c:pt>
                <c:pt idx="33">
                  <c:v>-13.257393</c:v>
                </c:pt>
                <c:pt idx="34">
                  <c:v>-13.34013</c:v>
                </c:pt>
                <c:pt idx="35">
                  <c:v>-13.424397000000001</c:v>
                </c:pt>
                <c:pt idx="36">
                  <c:v>-13.486510000000001</c:v>
                </c:pt>
                <c:pt idx="37">
                  <c:v>-13.577045</c:v>
                </c:pt>
                <c:pt idx="38">
                  <c:v>-13.650641</c:v>
                </c:pt>
                <c:pt idx="39">
                  <c:v>-13.745526999999999</c:v>
                </c:pt>
                <c:pt idx="40">
                  <c:v>-13.815265</c:v>
                </c:pt>
                <c:pt idx="41">
                  <c:v>-13.878477</c:v>
                </c:pt>
                <c:pt idx="42">
                  <c:v>-13.899243999999999</c:v>
                </c:pt>
                <c:pt idx="43">
                  <c:v>-13.923531000000001</c:v>
                </c:pt>
                <c:pt idx="44">
                  <c:v>-13.935736</c:v>
                </c:pt>
                <c:pt idx="45">
                  <c:v>-13.937464</c:v>
                </c:pt>
                <c:pt idx="46">
                  <c:v>-13.936266</c:v>
                </c:pt>
                <c:pt idx="47">
                  <c:v>-13.929708</c:v>
                </c:pt>
                <c:pt idx="48">
                  <c:v>-13.92024</c:v>
                </c:pt>
                <c:pt idx="49">
                  <c:v>-13.886782</c:v>
                </c:pt>
                <c:pt idx="50">
                  <c:v>-13.858584</c:v>
                </c:pt>
                <c:pt idx="51">
                  <c:v>-13.831600999999999</c:v>
                </c:pt>
                <c:pt idx="52">
                  <c:v>-13.803432000000001</c:v>
                </c:pt>
                <c:pt idx="53">
                  <c:v>-13.775992</c:v>
                </c:pt>
                <c:pt idx="54">
                  <c:v>-13.763362000000001</c:v>
                </c:pt>
                <c:pt idx="55">
                  <c:v>-13.730081</c:v>
                </c:pt>
                <c:pt idx="56">
                  <c:v>-13.698458</c:v>
                </c:pt>
                <c:pt idx="57">
                  <c:v>-13.65202</c:v>
                </c:pt>
                <c:pt idx="58">
                  <c:v>-13.619489</c:v>
                </c:pt>
                <c:pt idx="59">
                  <c:v>-13.588895000000001</c:v>
                </c:pt>
                <c:pt idx="60">
                  <c:v>-13.555739000000001</c:v>
                </c:pt>
                <c:pt idx="61">
                  <c:v>-13.525885000000001</c:v>
                </c:pt>
                <c:pt idx="62">
                  <c:v>-13.492868</c:v>
                </c:pt>
                <c:pt idx="63">
                  <c:v>-13.426983</c:v>
                </c:pt>
                <c:pt idx="64">
                  <c:v>-13.347258</c:v>
                </c:pt>
                <c:pt idx="65">
                  <c:v>-13.293808</c:v>
                </c:pt>
                <c:pt idx="66">
                  <c:v>-13.231790999999999</c:v>
                </c:pt>
                <c:pt idx="67">
                  <c:v>-13.171025</c:v>
                </c:pt>
                <c:pt idx="68">
                  <c:v>-13.083454</c:v>
                </c:pt>
                <c:pt idx="69">
                  <c:v>-13.003177000000001</c:v>
                </c:pt>
                <c:pt idx="70">
                  <c:v>-12.878769999999999</c:v>
                </c:pt>
                <c:pt idx="71">
                  <c:v>-12.703877</c:v>
                </c:pt>
                <c:pt idx="72">
                  <c:v>-12.542771999999999</c:v>
                </c:pt>
                <c:pt idx="73">
                  <c:v>-12.49465</c:v>
                </c:pt>
                <c:pt idx="74">
                  <c:v>-12.485134</c:v>
                </c:pt>
                <c:pt idx="75">
                  <c:v>-12.527234999999999</c:v>
                </c:pt>
                <c:pt idx="76">
                  <c:v>-12.634143999999999</c:v>
                </c:pt>
                <c:pt idx="77">
                  <c:v>-12.725396</c:v>
                </c:pt>
                <c:pt idx="78">
                  <c:v>-12.747681999999999</c:v>
                </c:pt>
                <c:pt idx="79">
                  <c:v>-12.759714000000001</c:v>
                </c:pt>
                <c:pt idx="80">
                  <c:v>-12.767217</c:v>
                </c:pt>
                <c:pt idx="81">
                  <c:v>-12.783160000000001</c:v>
                </c:pt>
                <c:pt idx="82">
                  <c:v>-12.822175</c:v>
                </c:pt>
                <c:pt idx="83">
                  <c:v>-12.879521</c:v>
                </c:pt>
                <c:pt idx="84">
                  <c:v>-12.929195999999999</c:v>
                </c:pt>
                <c:pt idx="85">
                  <c:v>-12.977473</c:v>
                </c:pt>
                <c:pt idx="86">
                  <c:v>-12.986457</c:v>
                </c:pt>
                <c:pt idx="87">
                  <c:v>-12.981332</c:v>
                </c:pt>
                <c:pt idx="88">
                  <c:v>-12.967796</c:v>
                </c:pt>
                <c:pt idx="89">
                  <c:v>-12.93416</c:v>
                </c:pt>
                <c:pt idx="90">
                  <c:v>-12.854445</c:v>
                </c:pt>
                <c:pt idx="91">
                  <c:v>-12.780241</c:v>
                </c:pt>
                <c:pt idx="92">
                  <c:v>-12.715536</c:v>
                </c:pt>
                <c:pt idx="93">
                  <c:v>-12.621655000000001</c:v>
                </c:pt>
                <c:pt idx="94">
                  <c:v>-12.514561</c:v>
                </c:pt>
                <c:pt idx="95">
                  <c:v>-12.440454000000001</c:v>
                </c:pt>
                <c:pt idx="96">
                  <c:v>-12.395538999999999</c:v>
                </c:pt>
                <c:pt idx="97">
                  <c:v>-12.331896</c:v>
                </c:pt>
                <c:pt idx="98">
                  <c:v>-12.264792999999999</c:v>
                </c:pt>
                <c:pt idx="99">
                  <c:v>-12.218890999999999</c:v>
                </c:pt>
                <c:pt idx="100">
                  <c:v>-12.187393</c:v>
                </c:pt>
                <c:pt idx="101">
                  <c:v>-12.143509999999999</c:v>
                </c:pt>
                <c:pt idx="102">
                  <c:v>-12.111890000000001</c:v>
                </c:pt>
                <c:pt idx="103">
                  <c:v>-12.113716999999999</c:v>
                </c:pt>
                <c:pt idx="104">
                  <c:v>-12.120857000000001</c:v>
                </c:pt>
                <c:pt idx="105">
                  <c:v>-12.129049999999999</c:v>
                </c:pt>
                <c:pt idx="106">
                  <c:v>-12.141809</c:v>
                </c:pt>
                <c:pt idx="107">
                  <c:v>-12.182504</c:v>
                </c:pt>
                <c:pt idx="108">
                  <c:v>-12.232428000000001</c:v>
                </c:pt>
                <c:pt idx="109">
                  <c:v>-12.28098</c:v>
                </c:pt>
                <c:pt idx="110">
                  <c:v>-12.309134</c:v>
                </c:pt>
                <c:pt idx="111">
                  <c:v>-12.366977</c:v>
                </c:pt>
                <c:pt idx="112">
                  <c:v>-12.389416000000001</c:v>
                </c:pt>
                <c:pt idx="113">
                  <c:v>-12.399520000000001</c:v>
                </c:pt>
                <c:pt idx="114">
                  <c:v>-12.371231</c:v>
                </c:pt>
                <c:pt idx="115">
                  <c:v>-12.345084</c:v>
                </c:pt>
                <c:pt idx="116">
                  <c:v>-12.234052</c:v>
                </c:pt>
                <c:pt idx="117">
                  <c:v>-12.198292</c:v>
                </c:pt>
                <c:pt idx="118">
                  <c:v>-12.19713</c:v>
                </c:pt>
                <c:pt idx="119">
                  <c:v>-12.241629</c:v>
                </c:pt>
                <c:pt idx="120">
                  <c:v>-12.292854999999999</c:v>
                </c:pt>
                <c:pt idx="121">
                  <c:v>-12.397164</c:v>
                </c:pt>
                <c:pt idx="122">
                  <c:v>-12.437333000000001</c:v>
                </c:pt>
                <c:pt idx="123">
                  <c:v>-12.436328</c:v>
                </c:pt>
                <c:pt idx="124">
                  <c:v>-12.432079</c:v>
                </c:pt>
                <c:pt idx="125">
                  <c:v>-12.427554000000001</c:v>
                </c:pt>
                <c:pt idx="126">
                  <c:v>-12.44036</c:v>
                </c:pt>
                <c:pt idx="127">
                  <c:v>-12.4542</c:v>
                </c:pt>
                <c:pt idx="128">
                  <c:v>-12.476296</c:v>
                </c:pt>
                <c:pt idx="129">
                  <c:v>-12.494819</c:v>
                </c:pt>
                <c:pt idx="130">
                  <c:v>-12.517708000000001</c:v>
                </c:pt>
                <c:pt idx="131">
                  <c:v>-12.534463000000001</c:v>
                </c:pt>
                <c:pt idx="132">
                  <c:v>-12.588111</c:v>
                </c:pt>
                <c:pt idx="133">
                  <c:v>-12.639813999999999</c:v>
                </c:pt>
                <c:pt idx="134">
                  <c:v>-12.700457999999999</c:v>
                </c:pt>
                <c:pt idx="135">
                  <c:v>-12.765625</c:v>
                </c:pt>
                <c:pt idx="136">
                  <c:v>-12.828238000000001</c:v>
                </c:pt>
                <c:pt idx="137">
                  <c:v>-12.861298</c:v>
                </c:pt>
                <c:pt idx="138">
                  <c:v>-12.8711</c:v>
                </c:pt>
                <c:pt idx="139">
                  <c:v>-12.835516</c:v>
                </c:pt>
                <c:pt idx="140">
                  <c:v>-12.805375</c:v>
                </c:pt>
                <c:pt idx="141">
                  <c:v>-12.817100999999999</c:v>
                </c:pt>
                <c:pt idx="142">
                  <c:v>-12.830677</c:v>
                </c:pt>
                <c:pt idx="143">
                  <c:v>-12.901546</c:v>
                </c:pt>
                <c:pt idx="144">
                  <c:v>-13.015641</c:v>
                </c:pt>
                <c:pt idx="145">
                  <c:v>-13.144776</c:v>
                </c:pt>
                <c:pt idx="146">
                  <c:v>-13.238956</c:v>
                </c:pt>
                <c:pt idx="147">
                  <c:v>-13.345984</c:v>
                </c:pt>
                <c:pt idx="148">
                  <c:v>-13.554449999999999</c:v>
                </c:pt>
                <c:pt idx="149">
                  <c:v>-13.648966</c:v>
                </c:pt>
                <c:pt idx="150">
                  <c:v>-13.73504</c:v>
                </c:pt>
                <c:pt idx="151">
                  <c:v>-13.830207</c:v>
                </c:pt>
                <c:pt idx="152">
                  <c:v>-13.931381999999999</c:v>
                </c:pt>
                <c:pt idx="153">
                  <c:v>-13.91269</c:v>
                </c:pt>
                <c:pt idx="154">
                  <c:v>-14.018659</c:v>
                </c:pt>
                <c:pt idx="155">
                  <c:v>-14.126887999999999</c:v>
                </c:pt>
                <c:pt idx="156">
                  <c:v>-14.212292</c:v>
                </c:pt>
                <c:pt idx="157">
                  <c:v>-14.283557</c:v>
                </c:pt>
                <c:pt idx="158">
                  <c:v>-14.358834</c:v>
                </c:pt>
                <c:pt idx="159">
                  <c:v>-14.451015999999999</c:v>
                </c:pt>
                <c:pt idx="160">
                  <c:v>-14.522292999999999</c:v>
                </c:pt>
                <c:pt idx="161">
                  <c:v>-14.584137</c:v>
                </c:pt>
                <c:pt idx="162">
                  <c:v>-14.652765</c:v>
                </c:pt>
                <c:pt idx="163">
                  <c:v>-14.766769999999999</c:v>
                </c:pt>
                <c:pt idx="164">
                  <c:v>-14.858316</c:v>
                </c:pt>
                <c:pt idx="165">
                  <c:v>-14.934829000000001</c:v>
                </c:pt>
                <c:pt idx="166">
                  <c:v>-15.099322000000001</c:v>
                </c:pt>
                <c:pt idx="167">
                  <c:v>-15.284686000000001</c:v>
                </c:pt>
                <c:pt idx="168">
                  <c:v>-15.421044999999999</c:v>
                </c:pt>
                <c:pt idx="169">
                  <c:v>-15.558401</c:v>
                </c:pt>
                <c:pt idx="170">
                  <c:v>-15.75422</c:v>
                </c:pt>
                <c:pt idx="171">
                  <c:v>-15.925249000000001</c:v>
                </c:pt>
                <c:pt idx="172">
                  <c:v>-16.035809</c:v>
                </c:pt>
                <c:pt idx="173">
                  <c:v>-16.150120000000001</c:v>
                </c:pt>
                <c:pt idx="174">
                  <c:v>-16.228238999999999</c:v>
                </c:pt>
                <c:pt idx="175">
                  <c:v>-16.277221999999998</c:v>
                </c:pt>
                <c:pt idx="176">
                  <c:v>-16.28219</c:v>
                </c:pt>
                <c:pt idx="177">
                  <c:v>-16.321166999999999</c:v>
                </c:pt>
                <c:pt idx="178">
                  <c:v>-16.361014999999998</c:v>
                </c:pt>
                <c:pt idx="179">
                  <c:v>-16.407399999999999</c:v>
                </c:pt>
                <c:pt idx="180">
                  <c:v>-16.514475000000001</c:v>
                </c:pt>
                <c:pt idx="181">
                  <c:v>-16.623218999999999</c:v>
                </c:pt>
                <c:pt idx="182">
                  <c:v>-16.786707</c:v>
                </c:pt>
                <c:pt idx="183">
                  <c:v>-16.986720999999999</c:v>
                </c:pt>
                <c:pt idx="184">
                  <c:v>-17.240373999999999</c:v>
                </c:pt>
                <c:pt idx="185">
                  <c:v>-17.444445000000002</c:v>
                </c:pt>
                <c:pt idx="186">
                  <c:v>-17.606489</c:v>
                </c:pt>
                <c:pt idx="187">
                  <c:v>-17.724442</c:v>
                </c:pt>
                <c:pt idx="188">
                  <c:v>-17.776230000000002</c:v>
                </c:pt>
                <c:pt idx="189">
                  <c:v>-17.781534000000001</c:v>
                </c:pt>
                <c:pt idx="190">
                  <c:v>-17.777457999999999</c:v>
                </c:pt>
                <c:pt idx="191">
                  <c:v>-17.784669999999998</c:v>
                </c:pt>
                <c:pt idx="192">
                  <c:v>-17.785397</c:v>
                </c:pt>
                <c:pt idx="193">
                  <c:v>-17.822222</c:v>
                </c:pt>
                <c:pt idx="194">
                  <c:v>-17.868092999999998</c:v>
                </c:pt>
                <c:pt idx="195">
                  <c:v>-17.938063</c:v>
                </c:pt>
                <c:pt idx="196">
                  <c:v>-18.063279999999999</c:v>
                </c:pt>
                <c:pt idx="197">
                  <c:v>-18.137948999999999</c:v>
                </c:pt>
                <c:pt idx="198">
                  <c:v>-18.185987000000001</c:v>
                </c:pt>
                <c:pt idx="199">
                  <c:v>-18.228676</c:v>
                </c:pt>
                <c:pt idx="200">
                  <c:v>-18.234954999999999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43-4748-AC1A-248028A8A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42432"/>
        <c:axId val="79060992"/>
      </c:scatterChart>
      <c:valAx>
        <c:axId val="79042432"/>
        <c:scaling>
          <c:orientation val="minMax"/>
          <c:max val="65"/>
          <c:min val="4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9060992"/>
        <c:crosses val="autoZero"/>
        <c:crossBetween val="midCat"/>
        <c:majorUnit val="2"/>
      </c:valAx>
      <c:valAx>
        <c:axId val="79060992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9042432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Low Side LO 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010953128233616"/>
          <c:y val="1.849395720402357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LSLO5!$F$4:$F$204</c:f>
              <c:numCache>
                <c:formatCode>General</c:formatCode>
                <c:ptCount val="201"/>
                <c:pt idx="0">
                  <c:v>23</c:v>
                </c:pt>
                <c:pt idx="1">
                  <c:v>23.135000000000002</c:v>
                </c:pt>
                <c:pt idx="2">
                  <c:v>23.27</c:v>
                </c:pt>
                <c:pt idx="3">
                  <c:v>23.405000000000001</c:v>
                </c:pt>
                <c:pt idx="4">
                  <c:v>23.54</c:v>
                </c:pt>
                <c:pt idx="5">
                  <c:v>23.675000000000001</c:v>
                </c:pt>
                <c:pt idx="6">
                  <c:v>23.81</c:v>
                </c:pt>
                <c:pt idx="7">
                  <c:v>23.945</c:v>
                </c:pt>
                <c:pt idx="8">
                  <c:v>24.08</c:v>
                </c:pt>
                <c:pt idx="9">
                  <c:v>24.215</c:v>
                </c:pt>
                <c:pt idx="10">
                  <c:v>24.35</c:v>
                </c:pt>
                <c:pt idx="11">
                  <c:v>24.484999999999999</c:v>
                </c:pt>
                <c:pt idx="12">
                  <c:v>24.62</c:v>
                </c:pt>
                <c:pt idx="13">
                  <c:v>24.754999999999999</c:v>
                </c:pt>
                <c:pt idx="14">
                  <c:v>24.89</c:v>
                </c:pt>
                <c:pt idx="15">
                  <c:v>25.024999999999999</c:v>
                </c:pt>
                <c:pt idx="16">
                  <c:v>25.16</c:v>
                </c:pt>
                <c:pt idx="17">
                  <c:v>25.295000000000002</c:v>
                </c:pt>
                <c:pt idx="18">
                  <c:v>25.43</c:v>
                </c:pt>
                <c:pt idx="19">
                  <c:v>25.565000000000001</c:v>
                </c:pt>
                <c:pt idx="20">
                  <c:v>25.7</c:v>
                </c:pt>
                <c:pt idx="21">
                  <c:v>25.835000000000001</c:v>
                </c:pt>
                <c:pt idx="22">
                  <c:v>25.97</c:v>
                </c:pt>
                <c:pt idx="23">
                  <c:v>26.105</c:v>
                </c:pt>
                <c:pt idx="24">
                  <c:v>26.24</c:v>
                </c:pt>
                <c:pt idx="25">
                  <c:v>26.375</c:v>
                </c:pt>
                <c:pt idx="26">
                  <c:v>26.51</c:v>
                </c:pt>
                <c:pt idx="27">
                  <c:v>26.645</c:v>
                </c:pt>
                <c:pt idx="28">
                  <c:v>26.78</c:v>
                </c:pt>
                <c:pt idx="29">
                  <c:v>26.914999999999999</c:v>
                </c:pt>
                <c:pt idx="30">
                  <c:v>27.05</c:v>
                </c:pt>
                <c:pt idx="31">
                  <c:v>27.184999999999999</c:v>
                </c:pt>
                <c:pt idx="32">
                  <c:v>27.32</c:v>
                </c:pt>
                <c:pt idx="33">
                  <c:v>27.454999999999998</c:v>
                </c:pt>
                <c:pt idx="34">
                  <c:v>27.59</c:v>
                </c:pt>
                <c:pt idx="35">
                  <c:v>27.725000000000001</c:v>
                </c:pt>
                <c:pt idx="36">
                  <c:v>27.86</c:v>
                </c:pt>
                <c:pt idx="37">
                  <c:v>27.995000000000001</c:v>
                </c:pt>
                <c:pt idx="38">
                  <c:v>28.13</c:v>
                </c:pt>
                <c:pt idx="39">
                  <c:v>28.265000000000001</c:v>
                </c:pt>
                <c:pt idx="40">
                  <c:v>28.4</c:v>
                </c:pt>
                <c:pt idx="41">
                  <c:v>28.535</c:v>
                </c:pt>
                <c:pt idx="42">
                  <c:v>28.67</c:v>
                </c:pt>
                <c:pt idx="43">
                  <c:v>28.805</c:v>
                </c:pt>
                <c:pt idx="44">
                  <c:v>28.94</c:v>
                </c:pt>
                <c:pt idx="45">
                  <c:v>29.074999999999999</c:v>
                </c:pt>
                <c:pt idx="46">
                  <c:v>29.21</c:v>
                </c:pt>
                <c:pt idx="47">
                  <c:v>29.344999999999999</c:v>
                </c:pt>
                <c:pt idx="48">
                  <c:v>29.48</c:v>
                </c:pt>
                <c:pt idx="49">
                  <c:v>29.614999999999998</c:v>
                </c:pt>
                <c:pt idx="50">
                  <c:v>29.75</c:v>
                </c:pt>
                <c:pt idx="51">
                  <c:v>29.885000000000002</c:v>
                </c:pt>
                <c:pt idx="52">
                  <c:v>30.02</c:v>
                </c:pt>
                <c:pt idx="53">
                  <c:v>30.155000000000001</c:v>
                </c:pt>
                <c:pt idx="54">
                  <c:v>30.29</c:v>
                </c:pt>
                <c:pt idx="55">
                  <c:v>30.425000000000001</c:v>
                </c:pt>
                <c:pt idx="56">
                  <c:v>30.56</c:v>
                </c:pt>
                <c:pt idx="57">
                  <c:v>30.695</c:v>
                </c:pt>
                <c:pt idx="58">
                  <c:v>30.83</c:v>
                </c:pt>
                <c:pt idx="59">
                  <c:v>30.965</c:v>
                </c:pt>
                <c:pt idx="60">
                  <c:v>31.1</c:v>
                </c:pt>
                <c:pt idx="61">
                  <c:v>31.234999999999999</c:v>
                </c:pt>
                <c:pt idx="62">
                  <c:v>31.37</c:v>
                </c:pt>
                <c:pt idx="63">
                  <c:v>31.504999999999999</c:v>
                </c:pt>
                <c:pt idx="64">
                  <c:v>31.64</c:v>
                </c:pt>
                <c:pt idx="65">
                  <c:v>31.774999999999999</c:v>
                </c:pt>
                <c:pt idx="66">
                  <c:v>31.91</c:v>
                </c:pt>
                <c:pt idx="67">
                  <c:v>32.045000000000002</c:v>
                </c:pt>
                <c:pt idx="68">
                  <c:v>32.18</c:v>
                </c:pt>
                <c:pt idx="69">
                  <c:v>32.314999999999998</c:v>
                </c:pt>
                <c:pt idx="70">
                  <c:v>32.450000000000003</c:v>
                </c:pt>
                <c:pt idx="71">
                  <c:v>32.585000000000001</c:v>
                </c:pt>
                <c:pt idx="72">
                  <c:v>32.72</c:v>
                </c:pt>
                <c:pt idx="73">
                  <c:v>32.854999999999997</c:v>
                </c:pt>
                <c:pt idx="74">
                  <c:v>32.99</c:v>
                </c:pt>
                <c:pt idx="75">
                  <c:v>33.125</c:v>
                </c:pt>
                <c:pt idx="76">
                  <c:v>33.26</c:v>
                </c:pt>
                <c:pt idx="77">
                  <c:v>33.395000000000003</c:v>
                </c:pt>
                <c:pt idx="78">
                  <c:v>33.53</c:v>
                </c:pt>
                <c:pt idx="79">
                  <c:v>33.664999999999999</c:v>
                </c:pt>
                <c:pt idx="80">
                  <c:v>33.799999999999997</c:v>
                </c:pt>
                <c:pt idx="81">
                  <c:v>33.935000000000002</c:v>
                </c:pt>
                <c:pt idx="82">
                  <c:v>34.07</c:v>
                </c:pt>
                <c:pt idx="83">
                  <c:v>34.204999999999998</c:v>
                </c:pt>
                <c:pt idx="84">
                  <c:v>34.340000000000003</c:v>
                </c:pt>
                <c:pt idx="85">
                  <c:v>34.475000000000001</c:v>
                </c:pt>
                <c:pt idx="86">
                  <c:v>34.61</c:v>
                </c:pt>
                <c:pt idx="87">
                  <c:v>34.744999999999997</c:v>
                </c:pt>
                <c:pt idx="88">
                  <c:v>34.880000000000003</c:v>
                </c:pt>
                <c:pt idx="89">
                  <c:v>35.015000000000001</c:v>
                </c:pt>
                <c:pt idx="90">
                  <c:v>35.15</c:v>
                </c:pt>
                <c:pt idx="91">
                  <c:v>35.284999999999997</c:v>
                </c:pt>
                <c:pt idx="92">
                  <c:v>35.42</c:v>
                </c:pt>
                <c:pt idx="93">
                  <c:v>35.555</c:v>
                </c:pt>
                <c:pt idx="94">
                  <c:v>35.69</c:v>
                </c:pt>
                <c:pt idx="95">
                  <c:v>35.825000000000003</c:v>
                </c:pt>
                <c:pt idx="96">
                  <c:v>35.96</c:v>
                </c:pt>
                <c:pt idx="97">
                  <c:v>36.094999999999999</c:v>
                </c:pt>
                <c:pt idx="98">
                  <c:v>36.229999999999997</c:v>
                </c:pt>
                <c:pt idx="99">
                  <c:v>36.365000000000002</c:v>
                </c:pt>
                <c:pt idx="100">
                  <c:v>36.5</c:v>
                </c:pt>
                <c:pt idx="101">
                  <c:v>36.634999999999998</c:v>
                </c:pt>
                <c:pt idx="102">
                  <c:v>36.770000000000003</c:v>
                </c:pt>
                <c:pt idx="103">
                  <c:v>36.905000000000001</c:v>
                </c:pt>
                <c:pt idx="104">
                  <c:v>37.04</c:v>
                </c:pt>
                <c:pt idx="105">
                  <c:v>37.174999999999997</c:v>
                </c:pt>
                <c:pt idx="106">
                  <c:v>37.31</c:v>
                </c:pt>
                <c:pt idx="107">
                  <c:v>37.445</c:v>
                </c:pt>
                <c:pt idx="108">
                  <c:v>37.58</c:v>
                </c:pt>
                <c:pt idx="109">
                  <c:v>37.715000000000003</c:v>
                </c:pt>
                <c:pt idx="110">
                  <c:v>37.85</c:v>
                </c:pt>
                <c:pt idx="111">
                  <c:v>37.984999999999999</c:v>
                </c:pt>
                <c:pt idx="112">
                  <c:v>38.119999999999997</c:v>
                </c:pt>
                <c:pt idx="113">
                  <c:v>38.255000000000003</c:v>
                </c:pt>
                <c:pt idx="114">
                  <c:v>38.39</c:v>
                </c:pt>
                <c:pt idx="115">
                  <c:v>38.524999999999999</c:v>
                </c:pt>
                <c:pt idx="116">
                  <c:v>38.659999999999997</c:v>
                </c:pt>
                <c:pt idx="117">
                  <c:v>38.795000000000002</c:v>
                </c:pt>
                <c:pt idx="118">
                  <c:v>38.93</c:v>
                </c:pt>
                <c:pt idx="119">
                  <c:v>39.064999999999998</c:v>
                </c:pt>
                <c:pt idx="120">
                  <c:v>39.200000000000003</c:v>
                </c:pt>
                <c:pt idx="121">
                  <c:v>39.335000000000001</c:v>
                </c:pt>
                <c:pt idx="122">
                  <c:v>39.47</c:v>
                </c:pt>
                <c:pt idx="123">
                  <c:v>39.604999999999997</c:v>
                </c:pt>
                <c:pt idx="124">
                  <c:v>39.74</c:v>
                </c:pt>
                <c:pt idx="125">
                  <c:v>39.875</c:v>
                </c:pt>
                <c:pt idx="126">
                  <c:v>40.01</c:v>
                </c:pt>
                <c:pt idx="127">
                  <c:v>40.145000000000003</c:v>
                </c:pt>
                <c:pt idx="128">
                  <c:v>40.28</c:v>
                </c:pt>
                <c:pt idx="129">
                  <c:v>40.414999999999999</c:v>
                </c:pt>
                <c:pt idx="130">
                  <c:v>40.549999999999997</c:v>
                </c:pt>
                <c:pt idx="131">
                  <c:v>40.685000000000002</c:v>
                </c:pt>
                <c:pt idx="132">
                  <c:v>40.82</c:v>
                </c:pt>
                <c:pt idx="133">
                  <c:v>40.954999999999998</c:v>
                </c:pt>
                <c:pt idx="134">
                  <c:v>41.09</c:v>
                </c:pt>
                <c:pt idx="135">
                  <c:v>41.225000000000001</c:v>
                </c:pt>
                <c:pt idx="136">
                  <c:v>41.36</c:v>
                </c:pt>
                <c:pt idx="137">
                  <c:v>41.494999999999997</c:v>
                </c:pt>
                <c:pt idx="138">
                  <c:v>41.63</c:v>
                </c:pt>
                <c:pt idx="139">
                  <c:v>41.765000000000001</c:v>
                </c:pt>
                <c:pt idx="140">
                  <c:v>41.9</c:v>
                </c:pt>
                <c:pt idx="141">
                  <c:v>42.034999999999997</c:v>
                </c:pt>
                <c:pt idx="142">
                  <c:v>42.17</c:v>
                </c:pt>
                <c:pt idx="143">
                  <c:v>42.305</c:v>
                </c:pt>
                <c:pt idx="144">
                  <c:v>42.44</c:v>
                </c:pt>
                <c:pt idx="145">
                  <c:v>42.575000000000003</c:v>
                </c:pt>
                <c:pt idx="146">
                  <c:v>42.71</c:v>
                </c:pt>
                <c:pt idx="147">
                  <c:v>42.844999999999999</c:v>
                </c:pt>
                <c:pt idx="148">
                  <c:v>42.98</c:v>
                </c:pt>
                <c:pt idx="149">
                  <c:v>43.115000000000002</c:v>
                </c:pt>
                <c:pt idx="150">
                  <c:v>43.25</c:v>
                </c:pt>
                <c:pt idx="151">
                  <c:v>43.384999999999998</c:v>
                </c:pt>
                <c:pt idx="152">
                  <c:v>43.52</c:v>
                </c:pt>
                <c:pt idx="153">
                  <c:v>43.655000000000001</c:v>
                </c:pt>
                <c:pt idx="154">
                  <c:v>43.79</c:v>
                </c:pt>
                <c:pt idx="155">
                  <c:v>43.924999999999997</c:v>
                </c:pt>
                <c:pt idx="156">
                  <c:v>44.06</c:v>
                </c:pt>
                <c:pt idx="157">
                  <c:v>44.195</c:v>
                </c:pt>
                <c:pt idx="158">
                  <c:v>44.33</c:v>
                </c:pt>
                <c:pt idx="159">
                  <c:v>44.465000000000003</c:v>
                </c:pt>
                <c:pt idx="160">
                  <c:v>44.6</c:v>
                </c:pt>
                <c:pt idx="161">
                  <c:v>44.734999999999999</c:v>
                </c:pt>
                <c:pt idx="162">
                  <c:v>44.87</c:v>
                </c:pt>
                <c:pt idx="163">
                  <c:v>45.005000000000003</c:v>
                </c:pt>
                <c:pt idx="164">
                  <c:v>45.14</c:v>
                </c:pt>
                <c:pt idx="165">
                  <c:v>45.274999999999999</c:v>
                </c:pt>
                <c:pt idx="166">
                  <c:v>45.41</c:v>
                </c:pt>
                <c:pt idx="167">
                  <c:v>45.545000000000002</c:v>
                </c:pt>
                <c:pt idx="168">
                  <c:v>45.68</c:v>
                </c:pt>
                <c:pt idx="169">
                  <c:v>45.814999999999998</c:v>
                </c:pt>
                <c:pt idx="170">
                  <c:v>45.95</c:v>
                </c:pt>
                <c:pt idx="171">
                  <c:v>46.085000000000001</c:v>
                </c:pt>
                <c:pt idx="172">
                  <c:v>46.22</c:v>
                </c:pt>
                <c:pt idx="173">
                  <c:v>46.354999999999997</c:v>
                </c:pt>
                <c:pt idx="174">
                  <c:v>46.49</c:v>
                </c:pt>
                <c:pt idx="175">
                  <c:v>46.625</c:v>
                </c:pt>
                <c:pt idx="176">
                  <c:v>46.76</c:v>
                </c:pt>
                <c:pt idx="177">
                  <c:v>46.895000000000003</c:v>
                </c:pt>
                <c:pt idx="178">
                  <c:v>47.03</c:v>
                </c:pt>
                <c:pt idx="179">
                  <c:v>47.164999999999999</c:v>
                </c:pt>
                <c:pt idx="180">
                  <c:v>47.3</c:v>
                </c:pt>
                <c:pt idx="181">
                  <c:v>47.435000000000002</c:v>
                </c:pt>
                <c:pt idx="182">
                  <c:v>47.57</c:v>
                </c:pt>
                <c:pt idx="183">
                  <c:v>47.704999999999998</c:v>
                </c:pt>
                <c:pt idx="184">
                  <c:v>47.84</c:v>
                </c:pt>
                <c:pt idx="185">
                  <c:v>47.975000000000001</c:v>
                </c:pt>
                <c:pt idx="186">
                  <c:v>48.11</c:v>
                </c:pt>
                <c:pt idx="187">
                  <c:v>48.244999999999997</c:v>
                </c:pt>
                <c:pt idx="188">
                  <c:v>48.38</c:v>
                </c:pt>
                <c:pt idx="189">
                  <c:v>48.515000000000001</c:v>
                </c:pt>
                <c:pt idx="190">
                  <c:v>48.65</c:v>
                </c:pt>
                <c:pt idx="191">
                  <c:v>48.784999999999997</c:v>
                </c:pt>
                <c:pt idx="192">
                  <c:v>48.92</c:v>
                </c:pt>
                <c:pt idx="193">
                  <c:v>49.055</c:v>
                </c:pt>
                <c:pt idx="194">
                  <c:v>49.19</c:v>
                </c:pt>
                <c:pt idx="195">
                  <c:v>49.325000000000003</c:v>
                </c:pt>
                <c:pt idx="196">
                  <c:v>49.46</c:v>
                </c:pt>
                <c:pt idx="197">
                  <c:v>49.594999999999999</c:v>
                </c:pt>
                <c:pt idx="198">
                  <c:v>49.73</c:v>
                </c:pt>
                <c:pt idx="199">
                  <c:v>49.865000000000002</c:v>
                </c:pt>
                <c:pt idx="200">
                  <c:v>50</c:v>
                </c:pt>
              </c:numCache>
            </c:numRef>
          </c:xVal>
          <c:yVal>
            <c:numRef>
              <c:f>LSLO5!$G$4:$G$204</c:f>
              <c:numCache>
                <c:formatCode>General</c:formatCode>
                <c:ptCount val="201"/>
                <c:pt idx="0">
                  <c:v>-8.8164157999999997</c:v>
                </c:pt>
                <c:pt idx="1">
                  <c:v>-8.7951449999999998</c:v>
                </c:pt>
                <c:pt idx="2">
                  <c:v>-8.8161439999999995</c:v>
                </c:pt>
                <c:pt idx="3">
                  <c:v>-8.8960609000000002</c:v>
                </c:pt>
                <c:pt idx="4">
                  <c:v>-9.0725040000000003</c:v>
                </c:pt>
                <c:pt idx="5">
                  <c:v>-9.2098007000000006</c:v>
                </c:pt>
                <c:pt idx="6">
                  <c:v>-9.3171643999999993</c:v>
                </c:pt>
                <c:pt idx="7">
                  <c:v>-9.3463068000000007</c:v>
                </c:pt>
                <c:pt idx="8">
                  <c:v>-9.2324199999999994</c:v>
                </c:pt>
                <c:pt idx="9">
                  <c:v>-8.9677486000000002</c:v>
                </c:pt>
                <c:pt idx="10">
                  <c:v>-8.5940933000000008</c:v>
                </c:pt>
                <c:pt idx="11">
                  <c:v>-8.2164725999999995</c:v>
                </c:pt>
                <c:pt idx="12">
                  <c:v>-7.9064474000000002</c:v>
                </c:pt>
                <c:pt idx="13">
                  <c:v>-7.7794495000000001</c:v>
                </c:pt>
                <c:pt idx="14">
                  <c:v>-7.8095188000000002</c:v>
                </c:pt>
                <c:pt idx="15">
                  <c:v>-8.0524062999999995</c:v>
                </c:pt>
                <c:pt idx="16">
                  <c:v>-8.3361424999999993</c:v>
                </c:pt>
                <c:pt idx="17">
                  <c:v>-8.6451855000000002</c:v>
                </c:pt>
                <c:pt idx="18">
                  <c:v>-8.9339037000000001</c:v>
                </c:pt>
                <c:pt idx="19">
                  <c:v>-9.2986526000000005</c:v>
                </c:pt>
                <c:pt idx="20">
                  <c:v>-9.6494807999999992</c:v>
                </c:pt>
                <c:pt idx="21">
                  <c:v>-9.8197813000000007</c:v>
                </c:pt>
                <c:pt idx="22">
                  <c:v>-9.8621081999999998</c:v>
                </c:pt>
                <c:pt idx="23">
                  <c:v>-9.7938585000000007</c:v>
                </c:pt>
                <c:pt idx="24">
                  <c:v>-9.5913944000000004</c:v>
                </c:pt>
                <c:pt idx="25">
                  <c:v>-9.4022617000000004</c:v>
                </c:pt>
                <c:pt idx="26">
                  <c:v>-9.4709720999999991</c:v>
                </c:pt>
                <c:pt idx="27">
                  <c:v>-9.5904969999999992</c:v>
                </c:pt>
                <c:pt idx="28">
                  <c:v>-9.6506758000000001</c:v>
                </c:pt>
                <c:pt idx="29">
                  <c:v>-9.7628144999999993</c:v>
                </c:pt>
                <c:pt idx="30">
                  <c:v>-9.8185873000000008</c:v>
                </c:pt>
                <c:pt idx="31">
                  <c:v>-9.7222671999999992</c:v>
                </c:pt>
                <c:pt idx="32">
                  <c:v>-9.6268492000000006</c:v>
                </c:pt>
                <c:pt idx="33">
                  <c:v>-9.6535996999999991</c:v>
                </c:pt>
                <c:pt idx="34">
                  <c:v>-9.6464871999999993</c:v>
                </c:pt>
                <c:pt idx="35">
                  <c:v>-9.5762844000000005</c:v>
                </c:pt>
                <c:pt idx="36">
                  <c:v>-9.5755757999999993</c:v>
                </c:pt>
                <c:pt idx="37">
                  <c:v>-9.6316012999999998</c:v>
                </c:pt>
                <c:pt idx="38">
                  <c:v>-9.6319599</c:v>
                </c:pt>
                <c:pt idx="39">
                  <c:v>-9.5733832999999997</c:v>
                </c:pt>
                <c:pt idx="40">
                  <c:v>-9.5519876000000004</c:v>
                </c:pt>
                <c:pt idx="41">
                  <c:v>-9.4579810999999996</c:v>
                </c:pt>
                <c:pt idx="42">
                  <c:v>-9.2390489999999996</c:v>
                </c:pt>
                <c:pt idx="43">
                  <c:v>-9.0277423999999993</c:v>
                </c:pt>
                <c:pt idx="44">
                  <c:v>-8.8892260000000007</c:v>
                </c:pt>
                <c:pt idx="45">
                  <c:v>-8.7412071000000005</c:v>
                </c:pt>
                <c:pt idx="46">
                  <c:v>-8.6587543</c:v>
                </c:pt>
                <c:pt idx="47">
                  <c:v>-8.6992741000000002</c:v>
                </c:pt>
                <c:pt idx="48">
                  <c:v>-8.7714052000000002</c:v>
                </c:pt>
                <c:pt idx="49">
                  <c:v>-8.8137360000000005</c:v>
                </c:pt>
                <c:pt idx="50">
                  <c:v>-8.9027004000000005</c:v>
                </c:pt>
                <c:pt idx="51">
                  <c:v>-9.0632067000000003</c:v>
                </c:pt>
                <c:pt idx="52">
                  <c:v>-9.2266721999999994</c:v>
                </c:pt>
                <c:pt idx="53">
                  <c:v>-9.4045457999999993</c:v>
                </c:pt>
                <c:pt idx="54">
                  <c:v>-9.6225156999999992</c:v>
                </c:pt>
                <c:pt idx="55">
                  <c:v>-9.8452444000000003</c:v>
                </c:pt>
                <c:pt idx="56">
                  <c:v>-9.9910926999999994</c:v>
                </c:pt>
                <c:pt idx="57">
                  <c:v>-10.108871000000001</c:v>
                </c:pt>
                <c:pt idx="58">
                  <c:v>-10.250525</c:v>
                </c:pt>
                <c:pt idx="59">
                  <c:v>-10.404593999999999</c:v>
                </c:pt>
                <c:pt idx="60">
                  <c:v>-10.508492</c:v>
                </c:pt>
                <c:pt idx="61">
                  <c:v>-10.582908</c:v>
                </c:pt>
                <c:pt idx="62">
                  <c:v>-10.671585</c:v>
                </c:pt>
                <c:pt idx="63">
                  <c:v>-10.657014999999999</c:v>
                </c:pt>
                <c:pt idx="64">
                  <c:v>-10.454988</c:v>
                </c:pt>
                <c:pt idx="65">
                  <c:v>-10.202329000000001</c:v>
                </c:pt>
                <c:pt idx="66">
                  <c:v>-9.9723386999999999</c:v>
                </c:pt>
                <c:pt idx="67">
                  <c:v>-9.6845169000000002</c:v>
                </c:pt>
                <c:pt idx="68">
                  <c:v>-9.4030866999999994</c:v>
                </c:pt>
                <c:pt idx="69">
                  <c:v>-9.2642889000000004</c:v>
                </c:pt>
                <c:pt idx="70">
                  <c:v>-9.1909942999999998</c:v>
                </c:pt>
                <c:pt idx="71">
                  <c:v>-9.0882062999999995</c:v>
                </c:pt>
                <c:pt idx="72">
                  <c:v>-9.0045032999999997</c:v>
                </c:pt>
                <c:pt idx="73">
                  <c:v>-8.9649333999999996</c:v>
                </c:pt>
                <c:pt idx="74">
                  <c:v>-8.9123421</c:v>
                </c:pt>
                <c:pt idx="75">
                  <c:v>-8.8232727000000004</c:v>
                </c:pt>
                <c:pt idx="76">
                  <c:v>-8.7513828</c:v>
                </c:pt>
                <c:pt idx="77">
                  <c:v>-8.7178582999999996</c:v>
                </c:pt>
                <c:pt idx="78">
                  <c:v>-8.6917582000000007</c:v>
                </c:pt>
                <c:pt idx="79">
                  <c:v>-8.6905850999999998</c:v>
                </c:pt>
                <c:pt idx="80">
                  <c:v>-8.7461929000000005</c:v>
                </c:pt>
                <c:pt idx="81">
                  <c:v>-8.8002768000000007</c:v>
                </c:pt>
                <c:pt idx="82">
                  <c:v>-8.8251294999999992</c:v>
                </c:pt>
                <c:pt idx="83">
                  <c:v>-8.8311624999999996</c:v>
                </c:pt>
                <c:pt idx="84">
                  <c:v>-8.8560371</c:v>
                </c:pt>
                <c:pt idx="85">
                  <c:v>-8.8720797999999998</c:v>
                </c:pt>
                <c:pt idx="86">
                  <c:v>-8.8759928000000006</c:v>
                </c:pt>
                <c:pt idx="87">
                  <c:v>-8.865653</c:v>
                </c:pt>
                <c:pt idx="88">
                  <c:v>-8.9107780000000005</c:v>
                </c:pt>
                <c:pt idx="89">
                  <c:v>-8.9028834999999997</c:v>
                </c:pt>
                <c:pt idx="90">
                  <c:v>-8.8685541000000008</c:v>
                </c:pt>
                <c:pt idx="91">
                  <c:v>-8.8769282999999994</c:v>
                </c:pt>
                <c:pt idx="92">
                  <c:v>-8.9389391000000007</c:v>
                </c:pt>
                <c:pt idx="93">
                  <c:v>-8.9641026999999998</c:v>
                </c:pt>
                <c:pt idx="94">
                  <c:v>-8.9931383</c:v>
                </c:pt>
                <c:pt idx="95">
                  <c:v>-9.0834703000000001</c:v>
                </c:pt>
                <c:pt idx="96">
                  <c:v>-9.2212295999999991</c:v>
                </c:pt>
                <c:pt idx="97">
                  <c:v>-9.3062248000000007</c:v>
                </c:pt>
                <c:pt idx="98">
                  <c:v>-9.4096250999999995</c:v>
                </c:pt>
                <c:pt idx="99">
                  <c:v>-9.5294284999999999</c:v>
                </c:pt>
                <c:pt idx="100">
                  <c:v>-9.6218824000000005</c:v>
                </c:pt>
                <c:pt idx="101">
                  <c:v>-9.5981006999999998</c:v>
                </c:pt>
                <c:pt idx="102">
                  <c:v>-9.5531682999999994</c:v>
                </c:pt>
                <c:pt idx="103">
                  <c:v>-9.4858054999999997</c:v>
                </c:pt>
                <c:pt idx="104">
                  <c:v>-9.3954877999999997</c:v>
                </c:pt>
                <c:pt idx="105">
                  <c:v>-9.2592114999999993</c:v>
                </c:pt>
                <c:pt idx="106">
                  <c:v>-9.1842574999999993</c:v>
                </c:pt>
                <c:pt idx="107">
                  <c:v>-9.1618156000000006</c:v>
                </c:pt>
                <c:pt idx="108">
                  <c:v>-9.1291379999999993</c:v>
                </c:pt>
                <c:pt idx="109">
                  <c:v>-9.0827570000000009</c:v>
                </c:pt>
                <c:pt idx="110">
                  <c:v>-9.0592135999999996</c:v>
                </c:pt>
                <c:pt idx="111">
                  <c:v>-9.0344771999999995</c:v>
                </c:pt>
                <c:pt idx="112">
                  <c:v>-9.0119419000000001</c:v>
                </c:pt>
                <c:pt idx="113">
                  <c:v>-9.0038403999999996</c:v>
                </c:pt>
                <c:pt idx="114">
                  <c:v>-9.0514802999999997</c:v>
                </c:pt>
                <c:pt idx="115">
                  <c:v>-9.0984687999999991</c:v>
                </c:pt>
                <c:pt idx="116">
                  <c:v>-9.1428185000000006</c:v>
                </c:pt>
                <c:pt idx="117">
                  <c:v>-9.1783313999999994</c:v>
                </c:pt>
                <c:pt idx="118">
                  <c:v>-9.1842231999999999</c:v>
                </c:pt>
                <c:pt idx="119">
                  <c:v>-9.1730880999999993</c:v>
                </c:pt>
                <c:pt idx="120">
                  <c:v>-9.1740303000000001</c:v>
                </c:pt>
                <c:pt idx="121">
                  <c:v>-9.1902331999999998</c:v>
                </c:pt>
                <c:pt idx="122">
                  <c:v>-9.1916732999999997</c:v>
                </c:pt>
                <c:pt idx="123">
                  <c:v>-9.2158499000000003</c:v>
                </c:pt>
                <c:pt idx="124">
                  <c:v>-9.2309227000000007</c:v>
                </c:pt>
                <c:pt idx="125">
                  <c:v>-9.2281560999999996</c:v>
                </c:pt>
                <c:pt idx="126">
                  <c:v>-9.2315339999999999</c:v>
                </c:pt>
                <c:pt idx="127">
                  <c:v>-9.2144879999999993</c:v>
                </c:pt>
                <c:pt idx="128">
                  <c:v>-9.1879568000000003</c:v>
                </c:pt>
                <c:pt idx="129">
                  <c:v>-9.1542101000000002</c:v>
                </c:pt>
                <c:pt idx="130">
                  <c:v>-9.1188955000000007</c:v>
                </c:pt>
                <c:pt idx="131">
                  <c:v>-9.0815877999999994</c:v>
                </c:pt>
                <c:pt idx="132">
                  <c:v>-9.0489388000000002</c:v>
                </c:pt>
                <c:pt idx="133">
                  <c:v>-9.0210217999999998</c:v>
                </c:pt>
                <c:pt idx="134">
                  <c:v>-8.9731349999999992</c:v>
                </c:pt>
                <c:pt idx="135">
                  <c:v>-8.9097089999999994</c:v>
                </c:pt>
                <c:pt idx="136">
                  <c:v>-8.7970257000000007</c:v>
                </c:pt>
                <c:pt idx="137">
                  <c:v>-8.6872425</c:v>
                </c:pt>
                <c:pt idx="138">
                  <c:v>-8.5680408000000003</c:v>
                </c:pt>
                <c:pt idx="139">
                  <c:v>-8.4707880000000007</c:v>
                </c:pt>
                <c:pt idx="140">
                  <c:v>-8.3973904000000008</c:v>
                </c:pt>
                <c:pt idx="141">
                  <c:v>-8.3471221999999994</c:v>
                </c:pt>
                <c:pt idx="142">
                  <c:v>-8.3044376</c:v>
                </c:pt>
                <c:pt idx="143">
                  <c:v>-8.2636166000000006</c:v>
                </c:pt>
                <c:pt idx="144">
                  <c:v>-8.2526598</c:v>
                </c:pt>
                <c:pt idx="145">
                  <c:v>-8.2163649000000003</c:v>
                </c:pt>
                <c:pt idx="146">
                  <c:v>-8.1619892000000007</c:v>
                </c:pt>
                <c:pt idx="147">
                  <c:v>-8.1072731000000005</c:v>
                </c:pt>
                <c:pt idx="148">
                  <c:v>-8.0738754000000004</c:v>
                </c:pt>
                <c:pt idx="149">
                  <c:v>-8.0008812000000002</c:v>
                </c:pt>
                <c:pt idx="150">
                  <c:v>-7.9405580000000002</c:v>
                </c:pt>
                <c:pt idx="151">
                  <c:v>-7.8925065999999999</c:v>
                </c:pt>
                <c:pt idx="152">
                  <c:v>-7.8655118999999996</c:v>
                </c:pt>
                <c:pt idx="153">
                  <c:v>-7.8228054</c:v>
                </c:pt>
                <c:pt idx="154">
                  <c:v>-7.8001307999999998</c:v>
                </c:pt>
                <c:pt idx="155">
                  <c:v>-7.8030739000000002</c:v>
                </c:pt>
                <c:pt idx="156">
                  <c:v>-7.7984219000000001</c:v>
                </c:pt>
                <c:pt idx="157">
                  <c:v>-7.7814112</c:v>
                </c:pt>
                <c:pt idx="158">
                  <c:v>-7.7838668999999996</c:v>
                </c:pt>
                <c:pt idx="159">
                  <c:v>-7.8097639000000001</c:v>
                </c:pt>
                <c:pt idx="160">
                  <c:v>-7.815887</c:v>
                </c:pt>
                <c:pt idx="161">
                  <c:v>-7.8526216</c:v>
                </c:pt>
                <c:pt idx="162">
                  <c:v>-7.9236177999999997</c:v>
                </c:pt>
                <c:pt idx="163">
                  <c:v>-7.9954413999999998</c:v>
                </c:pt>
                <c:pt idx="164">
                  <c:v>-8.0684547000000002</c:v>
                </c:pt>
                <c:pt idx="165">
                  <c:v>-8.1831969999999998</c:v>
                </c:pt>
                <c:pt idx="166">
                  <c:v>-8.3319720999999998</c:v>
                </c:pt>
                <c:pt idx="167">
                  <c:v>-8.4581918999999992</c:v>
                </c:pt>
                <c:pt idx="168">
                  <c:v>-8.5699243999999997</c:v>
                </c:pt>
                <c:pt idx="169">
                  <c:v>-8.6861295999999992</c:v>
                </c:pt>
                <c:pt idx="170">
                  <c:v>-8.8249741000000004</c:v>
                </c:pt>
                <c:pt idx="171">
                  <c:v>-8.914669</c:v>
                </c:pt>
                <c:pt idx="172">
                  <c:v>-8.9887341999999997</c:v>
                </c:pt>
                <c:pt idx="173">
                  <c:v>-9.0998526000000002</c:v>
                </c:pt>
                <c:pt idx="174">
                  <c:v>-9.1987667000000002</c:v>
                </c:pt>
                <c:pt idx="175">
                  <c:v>-9.2738952999999995</c:v>
                </c:pt>
                <c:pt idx="176">
                  <c:v>-9.3641319000000003</c:v>
                </c:pt>
                <c:pt idx="177">
                  <c:v>-9.5023812999999997</c:v>
                </c:pt>
                <c:pt idx="178">
                  <c:v>-9.6219368000000003</c:v>
                </c:pt>
                <c:pt idx="179">
                  <c:v>-9.7248564000000002</c:v>
                </c:pt>
                <c:pt idx="180">
                  <c:v>-9.8328971999999997</c:v>
                </c:pt>
                <c:pt idx="181">
                  <c:v>-9.9634409000000002</c:v>
                </c:pt>
                <c:pt idx="182">
                  <c:v>-10.042145</c:v>
                </c:pt>
                <c:pt idx="183">
                  <c:v>-10.081853000000001</c:v>
                </c:pt>
                <c:pt idx="184">
                  <c:v>-10.157118000000001</c:v>
                </c:pt>
                <c:pt idx="185">
                  <c:v>-10.225344</c:v>
                </c:pt>
                <c:pt idx="186">
                  <c:v>-10.286218999999999</c:v>
                </c:pt>
                <c:pt idx="187">
                  <c:v>-10.370922</c:v>
                </c:pt>
                <c:pt idx="188">
                  <c:v>-10.511226000000001</c:v>
                </c:pt>
                <c:pt idx="189">
                  <c:v>-10.653582</c:v>
                </c:pt>
                <c:pt idx="190">
                  <c:v>-10.823022</c:v>
                </c:pt>
                <c:pt idx="191">
                  <c:v>-10.982918</c:v>
                </c:pt>
                <c:pt idx="192">
                  <c:v>-11.16536</c:v>
                </c:pt>
                <c:pt idx="193">
                  <c:v>-11.342324</c:v>
                </c:pt>
                <c:pt idx="194">
                  <c:v>-11.471822</c:v>
                </c:pt>
                <c:pt idx="195">
                  <c:v>-11.582305</c:v>
                </c:pt>
                <c:pt idx="196">
                  <c:v>-11.706537000000001</c:v>
                </c:pt>
                <c:pt idx="197">
                  <c:v>-11.801107999999999</c:v>
                </c:pt>
                <c:pt idx="198">
                  <c:v>-11.87257</c:v>
                </c:pt>
                <c:pt idx="199">
                  <c:v>-11.946959</c:v>
                </c:pt>
                <c:pt idx="200">
                  <c:v>-11.985360999999999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20-4284-9DEF-118B8FBEA7F4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LSLO5!$N$4:$N$204</c:f>
              <c:numCache>
                <c:formatCode>General</c:formatCode>
                <c:ptCount val="201"/>
                <c:pt idx="0">
                  <c:v>23</c:v>
                </c:pt>
                <c:pt idx="1">
                  <c:v>23.135000000000002</c:v>
                </c:pt>
                <c:pt idx="2">
                  <c:v>23.27</c:v>
                </c:pt>
                <c:pt idx="3">
                  <c:v>23.405000000000001</c:v>
                </c:pt>
                <c:pt idx="4">
                  <c:v>23.54</c:v>
                </c:pt>
                <c:pt idx="5">
                  <c:v>23.675000000000001</c:v>
                </c:pt>
                <c:pt idx="6">
                  <c:v>23.81</c:v>
                </c:pt>
                <c:pt idx="7">
                  <c:v>23.945</c:v>
                </c:pt>
                <c:pt idx="8">
                  <c:v>24.08</c:v>
                </c:pt>
                <c:pt idx="9">
                  <c:v>24.215</c:v>
                </c:pt>
                <c:pt idx="10">
                  <c:v>24.35</c:v>
                </c:pt>
                <c:pt idx="11">
                  <c:v>24.484999999999999</c:v>
                </c:pt>
                <c:pt idx="12">
                  <c:v>24.62</c:v>
                </c:pt>
                <c:pt idx="13">
                  <c:v>24.754999999999999</c:v>
                </c:pt>
                <c:pt idx="14">
                  <c:v>24.89</c:v>
                </c:pt>
                <c:pt idx="15">
                  <c:v>25.024999999999999</c:v>
                </c:pt>
                <c:pt idx="16">
                  <c:v>25.16</c:v>
                </c:pt>
                <c:pt idx="17">
                  <c:v>25.295000000000002</c:v>
                </c:pt>
                <c:pt idx="18">
                  <c:v>25.43</c:v>
                </c:pt>
                <c:pt idx="19">
                  <c:v>25.565000000000001</c:v>
                </c:pt>
                <c:pt idx="20">
                  <c:v>25.7</c:v>
                </c:pt>
                <c:pt idx="21">
                  <c:v>25.835000000000001</c:v>
                </c:pt>
                <c:pt idx="22">
                  <c:v>25.97</c:v>
                </c:pt>
                <c:pt idx="23">
                  <c:v>26.105</c:v>
                </c:pt>
                <c:pt idx="24">
                  <c:v>26.24</c:v>
                </c:pt>
                <c:pt idx="25">
                  <c:v>26.375</c:v>
                </c:pt>
                <c:pt idx="26">
                  <c:v>26.51</c:v>
                </c:pt>
                <c:pt idx="27">
                  <c:v>26.645</c:v>
                </c:pt>
                <c:pt idx="28">
                  <c:v>26.78</c:v>
                </c:pt>
                <c:pt idx="29">
                  <c:v>26.914999999999999</c:v>
                </c:pt>
                <c:pt idx="30">
                  <c:v>27.05</c:v>
                </c:pt>
                <c:pt idx="31">
                  <c:v>27.184999999999999</c:v>
                </c:pt>
                <c:pt idx="32">
                  <c:v>27.32</c:v>
                </c:pt>
                <c:pt idx="33">
                  <c:v>27.454999999999998</c:v>
                </c:pt>
                <c:pt idx="34">
                  <c:v>27.59</c:v>
                </c:pt>
                <c:pt idx="35">
                  <c:v>27.725000000000001</c:v>
                </c:pt>
                <c:pt idx="36">
                  <c:v>27.86</c:v>
                </c:pt>
                <c:pt idx="37">
                  <c:v>27.995000000000001</c:v>
                </c:pt>
                <c:pt idx="38">
                  <c:v>28.13</c:v>
                </c:pt>
                <c:pt idx="39">
                  <c:v>28.265000000000001</c:v>
                </c:pt>
                <c:pt idx="40">
                  <c:v>28.4</c:v>
                </c:pt>
                <c:pt idx="41">
                  <c:v>28.535</c:v>
                </c:pt>
                <c:pt idx="42">
                  <c:v>28.67</c:v>
                </c:pt>
                <c:pt idx="43">
                  <c:v>28.805</c:v>
                </c:pt>
                <c:pt idx="44">
                  <c:v>28.94</c:v>
                </c:pt>
                <c:pt idx="45">
                  <c:v>29.074999999999999</c:v>
                </c:pt>
                <c:pt idx="46">
                  <c:v>29.21</c:v>
                </c:pt>
                <c:pt idx="47">
                  <c:v>29.344999999999999</c:v>
                </c:pt>
                <c:pt idx="48">
                  <c:v>29.48</c:v>
                </c:pt>
                <c:pt idx="49">
                  <c:v>29.614999999999998</c:v>
                </c:pt>
                <c:pt idx="50">
                  <c:v>29.75</c:v>
                </c:pt>
                <c:pt idx="51">
                  <c:v>29.885000000000002</c:v>
                </c:pt>
                <c:pt idx="52">
                  <c:v>30.02</c:v>
                </c:pt>
                <c:pt idx="53">
                  <c:v>30.155000000000001</c:v>
                </c:pt>
                <c:pt idx="54">
                  <c:v>30.29</c:v>
                </c:pt>
                <c:pt idx="55">
                  <c:v>30.425000000000001</c:v>
                </c:pt>
                <c:pt idx="56">
                  <c:v>30.56</c:v>
                </c:pt>
                <c:pt idx="57">
                  <c:v>30.695</c:v>
                </c:pt>
                <c:pt idx="58">
                  <c:v>30.83</c:v>
                </c:pt>
                <c:pt idx="59">
                  <c:v>30.965</c:v>
                </c:pt>
                <c:pt idx="60">
                  <c:v>31.1</c:v>
                </c:pt>
                <c:pt idx="61">
                  <c:v>31.234999999999999</c:v>
                </c:pt>
                <c:pt idx="62">
                  <c:v>31.37</c:v>
                </c:pt>
                <c:pt idx="63">
                  <c:v>31.504999999999999</c:v>
                </c:pt>
                <c:pt idx="64">
                  <c:v>31.64</c:v>
                </c:pt>
                <c:pt idx="65">
                  <c:v>31.774999999999999</c:v>
                </c:pt>
                <c:pt idx="66">
                  <c:v>31.91</c:v>
                </c:pt>
                <c:pt idx="67">
                  <c:v>32.045000000000002</c:v>
                </c:pt>
                <c:pt idx="68">
                  <c:v>32.18</c:v>
                </c:pt>
                <c:pt idx="69">
                  <c:v>32.314999999999998</c:v>
                </c:pt>
                <c:pt idx="70">
                  <c:v>32.450000000000003</c:v>
                </c:pt>
                <c:pt idx="71">
                  <c:v>32.585000000000001</c:v>
                </c:pt>
                <c:pt idx="72">
                  <c:v>32.72</c:v>
                </c:pt>
                <c:pt idx="73">
                  <c:v>32.854999999999997</c:v>
                </c:pt>
                <c:pt idx="74">
                  <c:v>32.99</c:v>
                </c:pt>
                <c:pt idx="75">
                  <c:v>33.125</c:v>
                </c:pt>
                <c:pt idx="76">
                  <c:v>33.26</c:v>
                </c:pt>
                <c:pt idx="77">
                  <c:v>33.395000000000003</c:v>
                </c:pt>
                <c:pt idx="78">
                  <c:v>33.53</c:v>
                </c:pt>
                <c:pt idx="79">
                  <c:v>33.664999999999999</c:v>
                </c:pt>
                <c:pt idx="80">
                  <c:v>33.799999999999997</c:v>
                </c:pt>
                <c:pt idx="81">
                  <c:v>33.935000000000002</c:v>
                </c:pt>
                <c:pt idx="82">
                  <c:v>34.07</c:v>
                </c:pt>
                <c:pt idx="83">
                  <c:v>34.204999999999998</c:v>
                </c:pt>
                <c:pt idx="84">
                  <c:v>34.340000000000003</c:v>
                </c:pt>
                <c:pt idx="85">
                  <c:v>34.475000000000001</c:v>
                </c:pt>
                <c:pt idx="86">
                  <c:v>34.61</c:v>
                </c:pt>
                <c:pt idx="87">
                  <c:v>34.744999999999997</c:v>
                </c:pt>
                <c:pt idx="88">
                  <c:v>34.880000000000003</c:v>
                </c:pt>
                <c:pt idx="89">
                  <c:v>35.015000000000001</c:v>
                </c:pt>
                <c:pt idx="90">
                  <c:v>35.15</c:v>
                </c:pt>
                <c:pt idx="91">
                  <c:v>35.284999999999997</c:v>
                </c:pt>
                <c:pt idx="92">
                  <c:v>35.42</c:v>
                </c:pt>
                <c:pt idx="93">
                  <c:v>35.555</c:v>
                </c:pt>
                <c:pt idx="94">
                  <c:v>35.69</c:v>
                </c:pt>
                <c:pt idx="95">
                  <c:v>35.825000000000003</c:v>
                </c:pt>
                <c:pt idx="96">
                  <c:v>35.96</c:v>
                </c:pt>
                <c:pt idx="97">
                  <c:v>36.094999999999999</c:v>
                </c:pt>
                <c:pt idx="98">
                  <c:v>36.229999999999997</c:v>
                </c:pt>
                <c:pt idx="99">
                  <c:v>36.365000000000002</c:v>
                </c:pt>
                <c:pt idx="100">
                  <c:v>36.5</c:v>
                </c:pt>
                <c:pt idx="101">
                  <c:v>36.634999999999998</c:v>
                </c:pt>
                <c:pt idx="102">
                  <c:v>36.770000000000003</c:v>
                </c:pt>
                <c:pt idx="103">
                  <c:v>36.905000000000001</c:v>
                </c:pt>
                <c:pt idx="104">
                  <c:v>37.04</c:v>
                </c:pt>
                <c:pt idx="105">
                  <c:v>37.174999999999997</c:v>
                </c:pt>
                <c:pt idx="106">
                  <c:v>37.31</c:v>
                </c:pt>
                <c:pt idx="107">
                  <c:v>37.445</c:v>
                </c:pt>
                <c:pt idx="108">
                  <c:v>37.58</c:v>
                </c:pt>
                <c:pt idx="109">
                  <c:v>37.715000000000003</c:v>
                </c:pt>
                <c:pt idx="110">
                  <c:v>37.85</c:v>
                </c:pt>
                <c:pt idx="111">
                  <c:v>37.984999999999999</c:v>
                </c:pt>
                <c:pt idx="112">
                  <c:v>38.119999999999997</c:v>
                </c:pt>
                <c:pt idx="113">
                  <c:v>38.255000000000003</c:v>
                </c:pt>
                <c:pt idx="114">
                  <c:v>38.39</c:v>
                </c:pt>
                <c:pt idx="115">
                  <c:v>38.524999999999999</c:v>
                </c:pt>
                <c:pt idx="116">
                  <c:v>38.659999999999997</c:v>
                </c:pt>
                <c:pt idx="117">
                  <c:v>38.795000000000002</c:v>
                </c:pt>
                <c:pt idx="118">
                  <c:v>38.93</c:v>
                </c:pt>
                <c:pt idx="119">
                  <c:v>39.064999999999998</c:v>
                </c:pt>
                <c:pt idx="120">
                  <c:v>39.200000000000003</c:v>
                </c:pt>
                <c:pt idx="121">
                  <c:v>39.335000000000001</c:v>
                </c:pt>
                <c:pt idx="122">
                  <c:v>39.47</c:v>
                </c:pt>
                <c:pt idx="123">
                  <c:v>39.604999999999997</c:v>
                </c:pt>
                <c:pt idx="124">
                  <c:v>39.74</c:v>
                </c:pt>
                <c:pt idx="125">
                  <c:v>39.875</c:v>
                </c:pt>
                <c:pt idx="126">
                  <c:v>40.01</c:v>
                </c:pt>
                <c:pt idx="127">
                  <c:v>40.145000000000003</c:v>
                </c:pt>
                <c:pt idx="128">
                  <c:v>40.28</c:v>
                </c:pt>
                <c:pt idx="129">
                  <c:v>40.414999999999999</c:v>
                </c:pt>
                <c:pt idx="130">
                  <c:v>40.549999999999997</c:v>
                </c:pt>
                <c:pt idx="131">
                  <c:v>40.685000000000002</c:v>
                </c:pt>
                <c:pt idx="132">
                  <c:v>40.82</c:v>
                </c:pt>
                <c:pt idx="133">
                  <c:v>40.954999999999998</c:v>
                </c:pt>
                <c:pt idx="134">
                  <c:v>41.09</c:v>
                </c:pt>
                <c:pt idx="135">
                  <c:v>41.225000000000001</c:v>
                </c:pt>
                <c:pt idx="136">
                  <c:v>41.36</c:v>
                </c:pt>
                <c:pt idx="137">
                  <c:v>41.494999999999997</c:v>
                </c:pt>
                <c:pt idx="138">
                  <c:v>41.63</c:v>
                </c:pt>
                <c:pt idx="139">
                  <c:v>41.765000000000001</c:v>
                </c:pt>
                <c:pt idx="140">
                  <c:v>41.9</c:v>
                </c:pt>
                <c:pt idx="141">
                  <c:v>42.034999999999997</c:v>
                </c:pt>
                <c:pt idx="142">
                  <c:v>42.17</c:v>
                </c:pt>
                <c:pt idx="143">
                  <c:v>42.305</c:v>
                </c:pt>
                <c:pt idx="144">
                  <c:v>42.44</c:v>
                </c:pt>
                <c:pt idx="145">
                  <c:v>42.575000000000003</c:v>
                </c:pt>
                <c:pt idx="146">
                  <c:v>42.71</c:v>
                </c:pt>
                <c:pt idx="147">
                  <c:v>42.844999999999999</c:v>
                </c:pt>
                <c:pt idx="148">
                  <c:v>42.98</c:v>
                </c:pt>
                <c:pt idx="149">
                  <c:v>43.115000000000002</c:v>
                </c:pt>
                <c:pt idx="150">
                  <c:v>43.25</c:v>
                </c:pt>
                <c:pt idx="151">
                  <c:v>43.384999999999998</c:v>
                </c:pt>
                <c:pt idx="152">
                  <c:v>43.52</c:v>
                </c:pt>
                <c:pt idx="153">
                  <c:v>43.655000000000001</c:v>
                </c:pt>
                <c:pt idx="154">
                  <c:v>43.79</c:v>
                </c:pt>
                <c:pt idx="155">
                  <c:v>43.924999999999997</c:v>
                </c:pt>
                <c:pt idx="156">
                  <c:v>44.06</c:v>
                </c:pt>
                <c:pt idx="157">
                  <c:v>44.195</c:v>
                </c:pt>
                <c:pt idx="158">
                  <c:v>44.33</c:v>
                </c:pt>
                <c:pt idx="159">
                  <c:v>44.465000000000003</c:v>
                </c:pt>
                <c:pt idx="160">
                  <c:v>44.6</c:v>
                </c:pt>
                <c:pt idx="161">
                  <c:v>44.734999999999999</c:v>
                </c:pt>
                <c:pt idx="162">
                  <c:v>44.87</c:v>
                </c:pt>
                <c:pt idx="163">
                  <c:v>45.005000000000003</c:v>
                </c:pt>
                <c:pt idx="164">
                  <c:v>45.14</c:v>
                </c:pt>
                <c:pt idx="165">
                  <c:v>45.274999999999999</c:v>
                </c:pt>
                <c:pt idx="166">
                  <c:v>45.41</c:v>
                </c:pt>
                <c:pt idx="167">
                  <c:v>45.545000000000002</c:v>
                </c:pt>
                <c:pt idx="168">
                  <c:v>45.68</c:v>
                </c:pt>
                <c:pt idx="169">
                  <c:v>45.814999999999998</c:v>
                </c:pt>
                <c:pt idx="170">
                  <c:v>45.95</c:v>
                </c:pt>
                <c:pt idx="171">
                  <c:v>46.085000000000001</c:v>
                </c:pt>
                <c:pt idx="172">
                  <c:v>46.22</c:v>
                </c:pt>
                <c:pt idx="173">
                  <c:v>46.354999999999997</c:v>
                </c:pt>
                <c:pt idx="174">
                  <c:v>46.49</c:v>
                </c:pt>
                <c:pt idx="175">
                  <c:v>46.625</c:v>
                </c:pt>
                <c:pt idx="176">
                  <c:v>46.76</c:v>
                </c:pt>
                <c:pt idx="177">
                  <c:v>46.895000000000003</c:v>
                </c:pt>
                <c:pt idx="178">
                  <c:v>47.03</c:v>
                </c:pt>
                <c:pt idx="179">
                  <c:v>47.164999999999999</c:v>
                </c:pt>
                <c:pt idx="180">
                  <c:v>47.3</c:v>
                </c:pt>
                <c:pt idx="181">
                  <c:v>47.435000000000002</c:v>
                </c:pt>
                <c:pt idx="182">
                  <c:v>47.57</c:v>
                </c:pt>
                <c:pt idx="183">
                  <c:v>47.704999999999998</c:v>
                </c:pt>
                <c:pt idx="184">
                  <c:v>47.84</c:v>
                </c:pt>
                <c:pt idx="185">
                  <c:v>47.975000000000001</c:v>
                </c:pt>
                <c:pt idx="186">
                  <c:v>48.11</c:v>
                </c:pt>
                <c:pt idx="187">
                  <c:v>48.244999999999997</c:v>
                </c:pt>
                <c:pt idx="188">
                  <c:v>48.38</c:v>
                </c:pt>
                <c:pt idx="189">
                  <c:v>48.515000000000001</c:v>
                </c:pt>
                <c:pt idx="190">
                  <c:v>48.65</c:v>
                </c:pt>
                <c:pt idx="191">
                  <c:v>48.784999999999997</c:v>
                </c:pt>
                <c:pt idx="192">
                  <c:v>48.92</c:v>
                </c:pt>
                <c:pt idx="193">
                  <c:v>49.055</c:v>
                </c:pt>
                <c:pt idx="194">
                  <c:v>49.19</c:v>
                </c:pt>
                <c:pt idx="195">
                  <c:v>49.325000000000003</c:v>
                </c:pt>
                <c:pt idx="196">
                  <c:v>49.46</c:v>
                </c:pt>
                <c:pt idx="197">
                  <c:v>49.594999999999999</c:v>
                </c:pt>
                <c:pt idx="198">
                  <c:v>49.73</c:v>
                </c:pt>
                <c:pt idx="199">
                  <c:v>49.865000000000002</c:v>
                </c:pt>
                <c:pt idx="200">
                  <c:v>50</c:v>
                </c:pt>
              </c:numCache>
            </c:numRef>
          </c:xVal>
          <c:yVal>
            <c:numRef>
              <c:f>LSLO5!$O$4:$O$204</c:f>
              <c:numCache>
                <c:formatCode>General</c:formatCode>
                <c:ptCount val="201"/>
                <c:pt idx="0">
                  <c:v>-7.7023453999999996</c:v>
                </c:pt>
                <c:pt idx="1">
                  <c:v>-7.9968022999999997</c:v>
                </c:pt>
                <c:pt idx="2">
                  <c:v>-8.3821764000000005</c:v>
                </c:pt>
                <c:pt idx="3">
                  <c:v>-8.8998518000000004</c:v>
                </c:pt>
                <c:pt idx="4">
                  <c:v>-9.4291573</c:v>
                </c:pt>
                <c:pt idx="5">
                  <c:v>-9.9526252999999993</c:v>
                </c:pt>
                <c:pt idx="6">
                  <c:v>-10.471367000000001</c:v>
                </c:pt>
                <c:pt idx="7">
                  <c:v>-11.015914</c:v>
                </c:pt>
                <c:pt idx="8">
                  <c:v>-11.655799</c:v>
                </c:pt>
                <c:pt idx="9">
                  <c:v>-12.283934</c:v>
                </c:pt>
                <c:pt idx="10">
                  <c:v>-12.685482</c:v>
                </c:pt>
                <c:pt idx="11">
                  <c:v>-12.874082</c:v>
                </c:pt>
                <c:pt idx="12">
                  <c:v>-12.800781000000001</c:v>
                </c:pt>
                <c:pt idx="13">
                  <c:v>-12.292975</c:v>
                </c:pt>
                <c:pt idx="14">
                  <c:v>-11.645845</c:v>
                </c:pt>
                <c:pt idx="15">
                  <c:v>-11.102463999999999</c:v>
                </c:pt>
                <c:pt idx="16">
                  <c:v>-10.602</c:v>
                </c:pt>
                <c:pt idx="17">
                  <c:v>-10.122757999999999</c:v>
                </c:pt>
                <c:pt idx="18">
                  <c:v>-9.7760592000000006</c:v>
                </c:pt>
                <c:pt idx="19">
                  <c:v>-9.4535666000000003</c:v>
                </c:pt>
                <c:pt idx="20">
                  <c:v>-9.1773700999999992</c:v>
                </c:pt>
                <c:pt idx="21">
                  <c:v>-9.0070447999999992</c:v>
                </c:pt>
                <c:pt idx="22">
                  <c:v>-8.9794044</c:v>
                </c:pt>
                <c:pt idx="23">
                  <c:v>-8.9902201000000002</c:v>
                </c:pt>
                <c:pt idx="24">
                  <c:v>-9.0210190000000008</c:v>
                </c:pt>
                <c:pt idx="25">
                  <c:v>-9.0503101000000008</c:v>
                </c:pt>
                <c:pt idx="26">
                  <c:v>-9.0413227000000003</c:v>
                </c:pt>
                <c:pt idx="27">
                  <c:v>-9.0074816000000002</c:v>
                </c:pt>
                <c:pt idx="28">
                  <c:v>-9.0094986000000006</c:v>
                </c:pt>
                <c:pt idx="29">
                  <c:v>-9.0619946000000002</c:v>
                </c:pt>
                <c:pt idx="30">
                  <c:v>-9.1168002999999995</c:v>
                </c:pt>
                <c:pt idx="31">
                  <c:v>-9.1425190000000001</c:v>
                </c:pt>
                <c:pt idx="32">
                  <c:v>-9.1785821999999992</c:v>
                </c:pt>
                <c:pt idx="33">
                  <c:v>-9.2282762999999992</c:v>
                </c:pt>
                <c:pt idx="34">
                  <c:v>-9.2371520999999994</c:v>
                </c:pt>
                <c:pt idx="35">
                  <c:v>-9.2200422</c:v>
                </c:pt>
                <c:pt idx="36">
                  <c:v>-9.2509593999999993</c:v>
                </c:pt>
                <c:pt idx="37">
                  <c:v>-9.3103905000000005</c:v>
                </c:pt>
                <c:pt idx="38">
                  <c:v>-9.3645619999999994</c:v>
                </c:pt>
                <c:pt idx="39">
                  <c:v>-9.4063406000000001</c:v>
                </c:pt>
                <c:pt idx="40">
                  <c:v>-9.4608258999999997</c:v>
                </c:pt>
                <c:pt idx="41">
                  <c:v>-9.5031853000000002</c:v>
                </c:pt>
                <c:pt idx="42">
                  <c:v>-9.4838181000000006</c:v>
                </c:pt>
                <c:pt idx="43">
                  <c:v>-9.4735317000000006</c:v>
                </c:pt>
                <c:pt idx="44">
                  <c:v>-9.5123920000000002</c:v>
                </c:pt>
                <c:pt idx="45">
                  <c:v>-9.5259142000000008</c:v>
                </c:pt>
                <c:pt idx="46">
                  <c:v>-9.5447244999999992</c:v>
                </c:pt>
                <c:pt idx="47">
                  <c:v>-9.6084145999999997</c:v>
                </c:pt>
                <c:pt idx="48">
                  <c:v>-9.6411332999999999</c:v>
                </c:pt>
                <c:pt idx="49">
                  <c:v>-9.6070241999999997</c:v>
                </c:pt>
                <c:pt idx="50">
                  <c:v>-9.5961455999999998</c:v>
                </c:pt>
                <c:pt idx="51">
                  <c:v>-9.5909709999999997</c:v>
                </c:pt>
                <c:pt idx="52">
                  <c:v>-9.5178995000000004</c:v>
                </c:pt>
                <c:pt idx="53">
                  <c:v>-9.4474868999999995</c:v>
                </c:pt>
                <c:pt idx="54">
                  <c:v>-9.4111499999999992</c:v>
                </c:pt>
                <c:pt idx="55">
                  <c:v>-9.3687381999999992</c:v>
                </c:pt>
                <c:pt idx="56">
                  <c:v>-9.2459153999999995</c:v>
                </c:pt>
                <c:pt idx="57">
                  <c:v>-9.1721277000000008</c:v>
                </c:pt>
                <c:pt idx="58">
                  <c:v>-9.0904387999999994</c:v>
                </c:pt>
                <c:pt idx="59">
                  <c:v>-8.9533672000000006</c:v>
                </c:pt>
                <c:pt idx="60">
                  <c:v>-8.7757167999999997</c:v>
                </c:pt>
                <c:pt idx="61">
                  <c:v>-8.6538792000000004</c:v>
                </c:pt>
                <c:pt idx="62">
                  <c:v>-8.5313864000000006</c:v>
                </c:pt>
                <c:pt idx="63">
                  <c:v>-8.3739729000000001</c:v>
                </c:pt>
                <c:pt idx="64">
                  <c:v>-8.2322062999999996</c:v>
                </c:pt>
                <c:pt idx="65">
                  <c:v>-8.1576529000000004</c:v>
                </c:pt>
                <c:pt idx="66">
                  <c:v>-8.0777444999999997</c:v>
                </c:pt>
                <c:pt idx="67">
                  <c:v>-7.9620313999999999</c:v>
                </c:pt>
                <c:pt idx="68">
                  <c:v>-7.9078670000000004</c:v>
                </c:pt>
                <c:pt idx="69">
                  <c:v>-7.8760013999999998</c:v>
                </c:pt>
                <c:pt idx="70">
                  <c:v>-7.8061775999999998</c:v>
                </c:pt>
                <c:pt idx="71">
                  <c:v>-7.7337946999999998</c:v>
                </c:pt>
                <c:pt idx="72">
                  <c:v>-7.6962403999999998</c:v>
                </c:pt>
                <c:pt idx="73">
                  <c:v>-7.6445150000000002</c:v>
                </c:pt>
                <c:pt idx="74">
                  <c:v>-7.5751944</c:v>
                </c:pt>
                <c:pt idx="75">
                  <c:v>-7.5125728000000001</c:v>
                </c:pt>
                <c:pt idx="76">
                  <c:v>-7.4776534999999997</c:v>
                </c:pt>
                <c:pt idx="77">
                  <c:v>-7.4430775999999996</c:v>
                </c:pt>
                <c:pt idx="78">
                  <c:v>-7.4199605000000002</c:v>
                </c:pt>
                <c:pt idx="79">
                  <c:v>-7.4520960000000001</c:v>
                </c:pt>
                <c:pt idx="80">
                  <c:v>-7.5231399999999997</c:v>
                </c:pt>
                <c:pt idx="81">
                  <c:v>-7.5646420000000001</c:v>
                </c:pt>
                <c:pt idx="82">
                  <c:v>-7.6273002999999999</c:v>
                </c:pt>
                <c:pt idx="83">
                  <c:v>-7.6980519000000003</c:v>
                </c:pt>
                <c:pt idx="84">
                  <c:v>-7.7769418000000003</c:v>
                </c:pt>
                <c:pt idx="85">
                  <c:v>-7.8291615999999999</c:v>
                </c:pt>
                <c:pt idx="86">
                  <c:v>-7.8729329000000003</c:v>
                </c:pt>
                <c:pt idx="87">
                  <c:v>-7.9050650999999998</c:v>
                </c:pt>
                <c:pt idx="88">
                  <c:v>-7.9731554999999998</c:v>
                </c:pt>
                <c:pt idx="89">
                  <c:v>-7.9863647999999996</c:v>
                </c:pt>
                <c:pt idx="90">
                  <c:v>-7.9974413000000002</c:v>
                </c:pt>
                <c:pt idx="91">
                  <c:v>-8.0810080000000006</c:v>
                </c:pt>
                <c:pt idx="92">
                  <c:v>-8.1736564999999999</c:v>
                </c:pt>
                <c:pt idx="93">
                  <c:v>-8.1947326999999994</c:v>
                </c:pt>
                <c:pt idx="94">
                  <c:v>-8.2375478999999991</c:v>
                </c:pt>
                <c:pt idx="95">
                  <c:v>-8.2909106999999995</c:v>
                </c:pt>
                <c:pt idx="96">
                  <c:v>-8.3498944999999996</c:v>
                </c:pt>
                <c:pt idx="97">
                  <c:v>-8.3567333000000001</c:v>
                </c:pt>
                <c:pt idx="98">
                  <c:v>-8.4249457999999997</c:v>
                </c:pt>
                <c:pt idx="99">
                  <c:v>-8.5084333000000001</c:v>
                </c:pt>
                <c:pt idx="100">
                  <c:v>-8.5826405999999995</c:v>
                </c:pt>
                <c:pt idx="101">
                  <c:v>-8.5944509999999994</c:v>
                </c:pt>
                <c:pt idx="102">
                  <c:v>-8.6408319000000002</c:v>
                </c:pt>
                <c:pt idx="103">
                  <c:v>-8.6758909000000006</c:v>
                </c:pt>
                <c:pt idx="104">
                  <c:v>-8.6671896000000004</c:v>
                </c:pt>
                <c:pt idx="105">
                  <c:v>-8.6525725999999992</c:v>
                </c:pt>
                <c:pt idx="106">
                  <c:v>-8.6802530000000004</c:v>
                </c:pt>
                <c:pt idx="107">
                  <c:v>-8.7143306999999997</c:v>
                </c:pt>
                <c:pt idx="108">
                  <c:v>-8.7047796000000002</c:v>
                </c:pt>
                <c:pt idx="109">
                  <c:v>-8.7067919000000007</c:v>
                </c:pt>
                <c:pt idx="110">
                  <c:v>-8.7192267999999995</c:v>
                </c:pt>
                <c:pt idx="111">
                  <c:v>-8.6920128000000005</c:v>
                </c:pt>
                <c:pt idx="112">
                  <c:v>-8.6663932999999993</c:v>
                </c:pt>
                <c:pt idx="113">
                  <c:v>-8.6731396000000007</c:v>
                </c:pt>
                <c:pt idx="114">
                  <c:v>-8.7202357999999993</c:v>
                </c:pt>
                <c:pt idx="115">
                  <c:v>-8.7505474000000003</c:v>
                </c:pt>
                <c:pt idx="116">
                  <c:v>-8.7984866999999998</c:v>
                </c:pt>
                <c:pt idx="117">
                  <c:v>-8.8615370000000002</c:v>
                </c:pt>
                <c:pt idx="118">
                  <c:v>-8.8876618999999994</c:v>
                </c:pt>
                <c:pt idx="119">
                  <c:v>-8.8834114</c:v>
                </c:pt>
                <c:pt idx="120">
                  <c:v>-8.9194527000000008</c:v>
                </c:pt>
                <c:pt idx="121">
                  <c:v>-8.9716015000000002</c:v>
                </c:pt>
                <c:pt idx="122">
                  <c:v>-8.9924917000000004</c:v>
                </c:pt>
                <c:pt idx="123">
                  <c:v>-9.0257740000000002</c:v>
                </c:pt>
                <c:pt idx="124">
                  <c:v>-9.0769186000000008</c:v>
                </c:pt>
                <c:pt idx="125">
                  <c:v>-9.0968274999999998</c:v>
                </c:pt>
                <c:pt idx="126">
                  <c:v>-9.1200638000000005</c:v>
                </c:pt>
                <c:pt idx="127">
                  <c:v>-9.1410475000000009</c:v>
                </c:pt>
                <c:pt idx="128">
                  <c:v>-9.1791295999999996</c:v>
                </c:pt>
                <c:pt idx="129">
                  <c:v>-9.1971378000000001</c:v>
                </c:pt>
                <c:pt idx="130">
                  <c:v>-9.2183808999999997</c:v>
                </c:pt>
                <c:pt idx="131">
                  <c:v>-9.219595</c:v>
                </c:pt>
                <c:pt idx="132">
                  <c:v>-9.2693089999999998</c:v>
                </c:pt>
                <c:pt idx="133">
                  <c:v>-9.3345757000000003</c:v>
                </c:pt>
                <c:pt idx="134">
                  <c:v>-9.4031342999999996</c:v>
                </c:pt>
                <c:pt idx="135">
                  <c:v>-9.4873504999999998</c:v>
                </c:pt>
                <c:pt idx="136">
                  <c:v>-9.5688162000000005</c:v>
                </c:pt>
                <c:pt idx="137">
                  <c:v>-9.6088103999999994</c:v>
                </c:pt>
                <c:pt idx="138">
                  <c:v>-9.6665249000000006</c:v>
                </c:pt>
                <c:pt idx="139">
                  <c:v>-9.7397203000000001</c:v>
                </c:pt>
                <c:pt idx="140">
                  <c:v>-9.8068924000000006</c:v>
                </c:pt>
                <c:pt idx="141">
                  <c:v>-9.8938789000000007</c:v>
                </c:pt>
                <c:pt idx="142">
                  <c:v>-9.9722480999999998</c:v>
                </c:pt>
                <c:pt idx="143">
                  <c:v>-10.007501</c:v>
                </c:pt>
                <c:pt idx="144">
                  <c:v>-10.02969</c:v>
                </c:pt>
                <c:pt idx="145">
                  <c:v>-10.040551000000001</c:v>
                </c:pt>
                <c:pt idx="146">
                  <c:v>-10.029778</c:v>
                </c:pt>
                <c:pt idx="147">
                  <c:v>-10.013121</c:v>
                </c:pt>
                <c:pt idx="148">
                  <c:v>-9.9922790999999993</c:v>
                </c:pt>
                <c:pt idx="149">
                  <c:v>-9.9906778000000003</c:v>
                </c:pt>
                <c:pt idx="150">
                  <c:v>-9.9586381999999993</c:v>
                </c:pt>
                <c:pt idx="151">
                  <c:v>-9.8805093999999993</c:v>
                </c:pt>
                <c:pt idx="152">
                  <c:v>-9.8310232000000006</c:v>
                </c:pt>
                <c:pt idx="153">
                  <c:v>-9.8063459000000002</c:v>
                </c:pt>
                <c:pt idx="154">
                  <c:v>-9.7605533999999992</c:v>
                </c:pt>
                <c:pt idx="155">
                  <c:v>-9.7316836999999996</c:v>
                </c:pt>
                <c:pt idx="156">
                  <c:v>-9.7407474999999994</c:v>
                </c:pt>
                <c:pt idx="157">
                  <c:v>-9.7555341999999996</c:v>
                </c:pt>
                <c:pt idx="158">
                  <c:v>-9.7222022999999993</c:v>
                </c:pt>
                <c:pt idx="159">
                  <c:v>-9.6903085999999998</c:v>
                </c:pt>
                <c:pt idx="160">
                  <c:v>-9.6832094000000009</c:v>
                </c:pt>
                <c:pt idx="161">
                  <c:v>-9.6942796999999992</c:v>
                </c:pt>
                <c:pt idx="162">
                  <c:v>-9.6486654000000005</c:v>
                </c:pt>
                <c:pt idx="163">
                  <c:v>-9.6353483000000004</c:v>
                </c:pt>
                <c:pt idx="164">
                  <c:v>-9.6582632000000004</c:v>
                </c:pt>
                <c:pt idx="165">
                  <c:v>-9.6764373999999993</c:v>
                </c:pt>
                <c:pt idx="166">
                  <c:v>-9.6668997000000001</c:v>
                </c:pt>
                <c:pt idx="167">
                  <c:v>-9.7105875000000008</c:v>
                </c:pt>
                <c:pt idx="168">
                  <c:v>-9.7752809999999997</c:v>
                </c:pt>
                <c:pt idx="169">
                  <c:v>-9.8303328000000008</c:v>
                </c:pt>
                <c:pt idx="170">
                  <c:v>-9.8715410000000006</c:v>
                </c:pt>
                <c:pt idx="171">
                  <c:v>-9.9843759999999993</c:v>
                </c:pt>
                <c:pt idx="172">
                  <c:v>-10.08093</c:v>
                </c:pt>
                <c:pt idx="173">
                  <c:v>-10.177056</c:v>
                </c:pt>
                <c:pt idx="174">
                  <c:v>-10.277642</c:v>
                </c:pt>
                <c:pt idx="175">
                  <c:v>-10.415527000000001</c:v>
                </c:pt>
                <c:pt idx="176">
                  <c:v>-10.541600000000001</c:v>
                </c:pt>
                <c:pt idx="177">
                  <c:v>-10.701314</c:v>
                </c:pt>
                <c:pt idx="178">
                  <c:v>-10.840047999999999</c:v>
                </c:pt>
                <c:pt idx="179">
                  <c:v>-10.986890000000001</c:v>
                </c:pt>
                <c:pt idx="180">
                  <c:v>-11.138325999999999</c:v>
                </c:pt>
                <c:pt idx="181">
                  <c:v>-11.261029000000001</c:v>
                </c:pt>
                <c:pt idx="182">
                  <c:v>-11.379878</c:v>
                </c:pt>
                <c:pt idx="183">
                  <c:v>-11.492604999999999</c:v>
                </c:pt>
                <c:pt idx="184">
                  <c:v>-11.583358</c:v>
                </c:pt>
                <c:pt idx="185">
                  <c:v>-11.683926</c:v>
                </c:pt>
                <c:pt idx="186">
                  <c:v>-11.806049</c:v>
                </c:pt>
                <c:pt idx="187">
                  <c:v>-11.927077000000001</c:v>
                </c:pt>
                <c:pt idx="188">
                  <c:v>-12.072418000000001</c:v>
                </c:pt>
                <c:pt idx="189">
                  <c:v>-12.233555000000001</c:v>
                </c:pt>
                <c:pt idx="190">
                  <c:v>-12.42672</c:v>
                </c:pt>
                <c:pt idx="191">
                  <c:v>-12.621821000000001</c:v>
                </c:pt>
                <c:pt idx="192">
                  <c:v>-12.817193</c:v>
                </c:pt>
                <c:pt idx="193">
                  <c:v>-13.031926</c:v>
                </c:pt>
                <c:pt idx="194">
                  <c:v>-13.244415</c:v>
                </c:pt>
                <c:pt idx="195">
                  <c:v>-13.401719999999999</c:v>
                </c:pt>
                <c:pt idx="196">
                  <c:v>-13.517815000000001</c:v>
                </c:pt>
                <c:pt idx="197">
                  <c:v>-13.62743</c:v>
                </c:pt>
                <c:pt idx="198">
                  <c:v>-13.706628</c:v>
                </c:pt>
                <c:pt idx="199">
                  <c:v>-13.750297</c:v>
                </c:pt>
                <c:pt idx="200">
                  <c:v>-13.769434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0-4284-9DEF-118B8FBEA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904"/>
        <c:axId val="78797824"/>
      </c:scatterChart>
      <c:valAx>
        <c:axId val="78795904"/>
        <c:scaling>
          <c:orientation val="minMax"/>
          <c:max val="50"/>
          <c:min val="3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78797824"/>
        <c:crosses val="autoZero"/>
        <c:crossBetween val="midCat"/>
        <c:majorUnit val="2"/>
      </c:valAx>
      <c:valAx>
        <c:axId val="78797824"/>
        <c:scaling>
          <c:orientation val="minMax"/>
          <c:max val="-4"/>
          <c:min val="-2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7879590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27921537277303"/>
          <c:y val="0.65970706261624024"/>
          <c:w val="0.29674586190826119"/>
          <c:h val="0.12614202698993909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Isolations!$X$5:$X$205</c:f>
              <c:numCache>
                <c:formatCode>General</c:formatCode>
                <c:ptCount val="201"/>
                <c:pt idx="0">
                  <c:v>13</c:v>
                </c:pt>
                <c:pt idx="1">
                  <c:v>13.192500000000001</c:v>
                </c:pt>
                <c:pt idx="2">
                  <c:v>13.385</c:v>
                </c:pt>
                <c:pt idx="3">
                  <c:v>13.577500000000001</c:v>
                </c:pt>
                <c:pt idx="4">
                  <c:v>13.77</c:v>
                </c:pt>
                <c:pt idx="5">
                  <c:v>13.9625</c:v>
                </c:pt>
                <c:pt idx="6">
                  <c:v>14.154999999999999</c:v>
                </c:pt>
                <c:pt idx="7">
                  <c:v>14.3475</c:v>
                </c:pt>
                <c:pt idx="8">
                  <c:v>14.54</c:v>
                </c:pt>
                <c:pt idx="9">
                  <c:v>14.7325</c:v>
                </c:pt>
                <c:pt idx="10">
                  <c:v>14.925000000000001</c:v>
                </c:pt>
                <c:pt idx="11">
                  <c:v>15.1175</c:v>
                </c:pt>
                <c:pt idx="12">
                  <c:v>15.31</c:v>
                </c:pt>
                <c:pt idx="13">
                  <c:v>15.5025</c:v>
                </c:pt>
                <c:pt idx="14">
                  <c:v>15.695</c:v>
                </c:pt>
                <c:pt idx="15">
                  <c:v>15.887499999999999</c:v>
                </c:pt>
                <c:pt idx="16">
                  <c:v>16.079999999999998</c:v>
                </c:pt>
                <c:pt idx="17">
                  <c:v>16.272500000000001</c:v>
                </c:pt>
                <c:pt idx="18">
                  <c:v>16.465</c:v>
                </c:pt>
                <c:pt idx="19">
                  <c:v>16.657499999999999</c:v>
                </c:pt>
                <c:pt idx="20">
                  <c:v>16.850000000000001</c:v>
                </c:pt>
                <c:pt idx="21">
                  <c:v>17.0425</c:v>
                </c:pt>
                <c:pt idx="22">
                  <c:v>17.234999999999999</c:v>
                </c:pt>
                <c:pt idx="23">
                  <c:v>17.427499999999998</c:v>
                </c:pt>
                <c:pt idx="24">
                  <c:v>17.62</c:v>
                </c:pt>
                <c:pt idx="25">
                  <c:v>17.8125</c:v>
                </c:pt>
                <c:pt idx="26">
                  <c:v>18.004999999999999</c:v>
                </c:pt>
                <c:pt idx="27">
                  <c:v>18.197500000000002</c:v>
                </c:pt>
                <c:pt idx="28">
                  <c:v>18.39</c:v>
                </c:pt>
                <c:pt idx="29">
                  <c:v>18.5825</c:v>
                </c:pt>
                <c:pt idx="30">
                  <c:v>18.774999999999999</c:v>
                </c:pt>
                <c:pt idx="31">
                  <c:v>18.967500000000001</c:v>
                </c:pt>
                <c:pt idx="32">
                  <c:v>19.16</c:v>
                </c:pt>
                <c:pt idx="33">
                  <c:v>19.352499999999999</c:v>
                </c:pt>
                <c:pt idx="34">
                  <c:v>19.545000000000002</c:v>
                </c:pt>
                <c:pt idx="35">
                  <c:v>19.737500000000001</c:v>
                </c:pt>
                <c:pt idx="36">
                  <c:v>19.93</c:v>
                </c:pt>
                <c:pt idx="37">
                  <c:v>20.122499999999999</c:v>
                </c:pt>
                <c:pt idx="38">
                  <c:v>20.315000000000001</c:v>
                </c:pt>
                <c:pt idx="39">
                  <c:v>20.5075</c:v>
                </c:pt>
                <c:pt idx="40">
                  <c:v>20.7</c:v>
                </c:pt>
                <c:pt idx="41">
                  <c:v>20.892499999999998</c:v>
                </c:pt>
                <c:pt idx="42">
                  <c:v>21.085000000000001</c:v>
                </c:pt>
                <c:pt idx="43">
                  <c:v>21.2775</c:v>
                </c:pt>
                <c:pt idx="44">
                  <c:v>21.47</c:v>
                </c:pt>
                <c:pt idx="45">
                  <c:v>21.662500000000001</c:v>
                </c:pt>
                <c:pt idx="46">
                  <c:v>21.855</c:v>
                </c:pt>
                <c:pt idx="47">
                  <c:v>22.047499999999999</c:v>
                </c:pt>
                <c:pt idx="48">
                  <c:v>22.24</c:v>
                </c:pt>
                <c:pt idx="49">
                  <c:v>22.432500000000001</c:v>
                </c:pt>
                <c:pt idx="50">
                  <c:v>22.625</c:v>
                </c:pt>
                <c:pt idx="51">
                  <c:v>22.817499999999999</c:v>
                </c:pt>
                <c:pt idx="52">
                  <c:v>23.01</c:v>
                </c:pt>
                <c:pt idx="53">
                  <c:v>23.202500000000001</c:v>
                </c:pt>
                <c:pt idx="54">
                  <c:v>23.395</c:v>
                </c:pt>
                <c:pt idx="55">
                  <c:v>23.587499999999999</c:v>
                </c:pt>
                <c:pt idx="56">
                  <c:v>23.78</c:v>
                </c:pt>
                <c:pt idx="57">
                  <c:v>23.9725</c:v>
                </c:pt>
                <c:pt idx="58">
                  <c:v>24.164999999999999</c:v>
                </c:pt>
                <c:pt idx="59">
                  <c:v>24.357500000000002</c:v>
                </c:pt>
                <c:pt idx="60">
                  <c:v>24.55</c:v>
                </c:pt>
                <c:pt idx="61">
                  <c:v>24.7425</c:v>
                </c:pt>
                <c:pt idx="62">
                  <c:v>24.934999999999999</c:v>
                </c:pt>
                <c:pt idx="63">
                  <c:v>25.127500000000001</c:v>
                </c:pt>
                <c:pt idx="64">
                  <c:v>25.32</c:v>
                </c:pt>
                <c:pt idx="65">
                  <c:v>25.512499999999999</c:v>
                </c:pt>
                <c:pt idx="66">
                  <c:v>25.704999999999998</c:v>
                </c:pt>
                <c:pt idx="67">
                  <c:v>25.897500000000001</c:v>
                </c:pt>
                <c:pt idx="68">
                  <c:v>26.09</c:v>
                </c:pt>
                <c:pt idx="69">
                  <c:v>26.282499999999999</c:v>
                </c:pt>
                <c:pt idx="70">
                  <c:v>26.475000000000001</c:v>
                </c:pt>
                <c:pt idx="71">
                  <c:v>26.6675</c:v>
                </c:pt>
                <c:pt idx="72">
                  <c:v>26.86</c:v>
                </c:pt>
                <c:pt idx="73">
                  <c:v>27.052499999999998</c:v>
                </c:pt>
                <c:pt idx="74">
                  <c:v>27.245000000000001</c:v>
                </c:pt>
                <c:pt idx="75">
                  <c:v>27.4375</c:v>
                </c:pt>
                <c:pt idx="76">
                  <c:v>27.63</c:v>
                </c:pt>
                <c:pt idx="77">
                  <c:v>27.822500000000002</c:v>
                </c:pt>
                <c:pt idx="78">
                  <c:v>28.015000000000001</c:v>
                </c:pt>
                <c:pt idx="79">
                  <c:v>28.2075</c:v>
                </c:pt>
                <c:pt idx="80">
                  <c:v>28.4</c:v>
                </c:pt>
                <c:pt idx="81">
                  <c:v>28.592500000000001</c:v>
                </c:pt>
                <c:pt idx="82">
                  <c:v>28.785</c:v>
                </c:pt>
                <c:pt idx="83">
                  <c:v>28.977499999999999</c:v>
                </c:pt>
                <c:pt idx="84">
                  <c:v>29.17</c:v>
                </c:pt>
                <c:pt idx="85">
                  <c:v>29.362500000000001</c:v>
                </c:pt>
                <c:pt idx="86">
                  <c:v>29.555</c:v>
                </c:pt>
                <c:pt idx="87">
                  <c:v>29.747499999999999</c:v>
                </c:pt>
                <c:pt idx="88">
                  <c:v>29.94</c:v>
                </c:pt>
                <c:pt idx="89">
                  <c:v>30.1325</c:v>
                </c:pt>
                <c:pt idx="90">
                  <c:v>30.324999999999999</c:v>
                </c:pt>
                <c:pt idx="91">
                  <c:v>30.517499999999998</c:v>
                </c:pt>
                <c:pt idx="92">
                  <c:v>30.71</c:v>
                </c:pt>
                <c:pt idx="93">
                  <c:v>30.9025</c:v>
                </c:pt>
                <c:pt idx="94">
                  <c:v>31.094999999999999</c:v>
                </c:pt>
                <c:pt idx="95">
                  <c:v>31.287500000000001</c:v>
                </c:pt>
                <c:pt idx="96">
                  <c:v>31.48</c:v>
                </c:pt>
                <c:pt idx="97">
                  <c:v>31.672499999999999</c:v>
                </c:pt>
                <c:pt idx="98">
                  <c:v>31.864999999999998</c:v>
                </c:pt>
                <c:pt idx="99">
                  <c:v>32.057499999999997</c:v>
                </c:pt>
                <c:pt idx="100">
                  <c:v>32.25</c:v>
                </c:pt>
                <c:pt idx="101">
                  <c:v>32.442500000000003</c:v>
                </c:pt>
                <c:pt idx="102">
                  <c:v>32.634999999999998</c:v>
                </c:pt>
                <c:pt idx="103">
                  <c:v>32.827500000000001</c:v>
                </c:pt>
                <c:pt idx="104">
                  <c:v>33.020000000000003</c:v>
                </c:pt>
                <c:pt idx="105">
                  <c:v>33.212499999999999</c:v>
                </c:pt>
                <c:pt idx="106">
                  <c:v>33.405000000000001</c:v>
                </c:pt>
                <c:pt idx="107">
                  <c:v>33.597499999999997</c:v>
                </c:pt>
                <c:pt idx="108">
                  <c:v>33.79</c:v>
                </c:pt>
                <c:pt idx="109">
                  <c:v>33.982500000000002</c:v>
                </c:pt>
                <c:pt idx="110">
                  <c:v>34.174999999999997</c:v>
                </c:pt>
                <c:pt idx="111">
                  <c:v>34.3675</c:v>
                </c:pt>
                <c:pt idx="112">
                  <c:v>34.56</c:v>
                </c:pt>
                <c:pt idx="113">
                  <c:v>34.752499999999998</c:v>
                </c:pt>
                <c:pt idx="114">
                  <c:v>34.945</c:v>
                </c:pt>
                <c:pt idx="115">
                  <c:v>35.137500000000003</c:v>
                </c:pt>
                <c:pt idx="116">
                  <c:v>35.33</c:v>
                </c:pt>
                <c:pt idx="117">
                  <c:v>35.522500000000001</c:v>
                </c:pt>
                <c:pt idx="118">
                  <c:v>35.715000000000003</c:v>
                </c:pt>
                <c:pt idx="119">
                  <c:v>35.907499999999999</c:v>
                </c:pt>
                <c:pt idx="120">
                  <c:v>36.1</c:v>
                </c:pt>
                <c:pt idx="121">
                  <c:v>36.292499999999997</c:v>
                </c:pt>
                <c:pt idx="122">
                  <c:v>36.484999999999999</c:v>
                </c:pt>
                <c:pt idx="123">
                  <c:v>36.677500000000002</c:v>
                </c:pt>
                <c:pt idx="124">
                  <c:v>36.869999999999997</c:v>
                </c:pt>
                <c:pt idx="125">
                  <c:v>37.0625</c:v>
                </c:pt>
                <c:pt idx="126">
                  <c:v>37.255000000000003</c:v>
                </c:pt>
                <c:pt idx="127">
                  <c:v>37.447499999999998</c:v>
                </c:pt>
                <c:pt idx="128">
                  <c:v>37.64</c:v>
                </c:pt>
                <c:pt idx="129">
                  <c:v>37.832500000000003</c:v>
                </c:pt>
                <c:pt idx="130">
                  <c:v>38.024999999999999</c:v>
                </c:pt>
                <c:pt idx="131">
                  <c:v>38.217500000000001</c:v>
                </c:pt>
                <c:pt idx="132">
                  <c:v>38.409999999999997</c:v>
                </c:pt>
                <c:pt idx="133">
                  <c:v>38.602499999999999</c:v>
                </c:pt>
                <c:pt idx="134">
                  <c:v>38.795000000000002</c:v>
                </c:pt>
                <c:pt idx="135">
                  <c:v>38.987499999999997</c:v>
                </c:pt>
                <c:pt idx="136">
                  <c:v>39.18</c:v>
                </c:pt>
                <c:pt idx="137">
                  <c:v>39.372500000000002</c:v>
                </c:pt>
                <c:pt idx="138">
                  <c:v>39.564999999999998</c:v>
                </c:pt>
                <c:pt idx="139">
                  <c:v>39.7575</c:v>
                </c:pt>
                <c:pt idx="140">
                  <c:v>39.950000000000003</c:v>
                </c:pt>
                <c:pt idx="141">
                  <c:v>40.142499999999998</c:v>
                </c:pt>
                <c:pt idx="142">
                  <c:v>40.335000000000001</c:v>
                </c:pt>
                <c:pt idx="143">
                  <c:v>40.527500000000003</c:v>
                </c:pt>
                <c:pt idx="144">
                  <c:v>40.72</c:v>
                </c:pt>
                <c:pt idx="145">
                  <c:v>40.912500000000001</c:v>
                </c:pt>
                <c:pt idx="146">
                  <c:v>41.104999999999997</c:v>
                </c:pt>
                <c:pt idx="147">
                  <c:v>41.297499999999999</c:v>
                </c:pt>
                <c:pt idx="148">
                  <c:v>41.49</c:v>
                </c:pt>
                <c:pt idx="149">
                  <c:v>41.682499999999997</c:v>
                </c:pt>
                <c:pt idx="150">
                  <c:v>41.875</c:v>
                </c:pt>
                <c:pt idx="151">
                  <c:v>42.067500000000003</c:v>
                </c:pt>
                <c:pt idx="152">
                  <c:v>42.26</c:v>
                </c:pt>
                <c:pt idx="153">
                  <c:v>42.452500000000001</c:v>
                </c:pt>
                <c:pt idx="154">
                  <c:v>42.645000000000003</c:v>
                </c:pt>
                <c:pt idx="155">
                  <c:v>42.837499999999999</c:v>
                </c:pt>
                <c:pt idx="156">
                  <c:v>43.03</c:v>
                </c:pt>
                <c:pt idx="157">
                  <c:v>43.222499999999997</c:v>
                </c:pt>
                <c:pt idx="158">
                  <c:v>43.414999999999999</c:v>
                </c:pt>
                <c:pt idx="159">
                  <c:v>43.607500000000002</c:v>
                </c:pt>
                <c:pt idx="160">
                  <c:v>43.8</c:v>
                </c:pt>
                <c:pt idx="161">
                  <c:v>43.9925</c:v>
                </c:pt>
                <c:pt idx="162">
                  <c:v>44.185000000000002</c:v>
                </c:pt>
                <c:pt idx="163">
                  <c:v>44.377499999999998</c:v>
                </c:pt>
                <c:pt idx="164">
                  <c:v>44.57</c:v>
                </c:pt>
                <c:pt idx="165">
                  <c:v>44.762500000000003</c:v>
                </c:pt>
                <c:pt idx="166">
                  <c:v>44.954999999999998</c:v>
                </c:pt>
                <c:pt idx="167">
                  <c:v>45.147500000000001</c:v>
                </c:pt>
                <c:pt idx="168">
                  <c:v>45.34</c:v>
                </c:pt>
                <c:pt idx="169">
                  <c:v>45.532499999999999</c:v>
                </c:pt>
                <c:pt idx="170">
                  <c:v>45.725000000000001</c:v>
                </c:pt>
                <c:pt idx="171">
                  <c:v>45.917499999999997</c:v>
                </c:pt>
                <c:pt idx="172">
                  <c:v>46.11</c:v>
                </c:pt>
                <c:pt idx="173">
                  <c:v>46.302500000000002</c:v>
                </c:pt>
                <c:pt idx="174">
                  <c:v>46.494999999999997</c:v>
                </c:pt>
                <c:pt idx="175">
                  <c:v>46.6875</c:v>
                </c:pt>
                <c:pt idx="176">
                  <c:v>46.88</c:v>
                </c:pt>
                <c:pt idx="177">
                  <c:v>47.072499999999998</c:v>
                </c:pt>
                <c:pt idx="178">
                  <c:v>47.265000000000001</c:v>
                </c:pt>
                <c:pt idx="179">
                  <c:v>47.457500000000003</c:v>
                </c:pt>
                <c:pt idx="180">
                  <c:v>47.65</c:v>
                </c:pt>
                <c:pt idx="181">
                  <c:v>47.842500000000001</c:v>
                </c:pt>
                <c:pt idx="182">
                  <c:v>48.034999999999997</c:v>
                </c:pt>
                <c:pt idx="183">
                  <c:v>48.227499999999999</c:v>
                </c:pt>
                <c:pt idx="184">
                  <c:v>48.42</c:v>
                </c:pt>
                <c:pt idx="185">
                  <c:v>48.612499999999997</c:v>
                </c:pt>
                <c:pt idx="186">
                  <c:v>48.805</c:v>
                </c:pt>
                <c:pt idx="187">
                  <c:v>48.997500000000002</c:v>
                </c:pt>
                <c:pt idx="188">
                  <c:v>49.19</c:v>
                </c:pt>
                <c:pt idx="189">
                  <c:v>49.3825</c:v>
                </c:pt>
                <c:pt idx="190">
                  <c:v>49.575000000000003</c:v>
                </c:pt>
                <c:pt idx="191">
                  <c:v>49.767499999999998</c:v>
                </c:pt>
                <c:pt idx="192">
                  <c:v>49.96</c:v>
                </c:pt>
                <c:pt idx="193">
                  <c:v>50.152500000000003</c:v>
                </c:pt>
                <c:pt idx="194">
                  <c:v>50.344999999999999</c:v>
                </c:pt>
                <c:pt idx="195">
                  <c:v>50.537500000000001</c:v>
                </c:pt>
                <c:pt idx="196">
                  <c:v>50.73</c:v>
                </c:pt>
                <c:pt idx="197">
                  <c:v>50.922499999999999</c:v>
                </c:pt>
                <c:pt idx="198">
                  <c:v>51.115000000000002</c:v>
                </c:pt>
                <c:pt idx="199">
                  <c:v>51.307499999999997</c:v>
                </c:pt>
                <c:pt idx="200">
                  <c:v>51.5</c:v>
                </c:pt>
              </c:numCache>
            </c:numRef>
          </c:xVal>
          <c:yVal>
            <c:numRef>
              <c:f>Isolations!$AB$5:$AB$205</c:f>
              <c:numCache>
                <c:formatCode>General</c:formatCode>
                <c:ptCount val="201"/>
                <c:pt idx="0">
                  <c:v>-34.147979999999997</c:v>
                </c:pt>
                <c:pt idx="1">
                  <c:v>-34.369399999999999</c:v>
                </c:pt>
                <c:pt idx="2">
                  <c:v>-34.600624000000003</c:v>
                </c:pt>
                <c:pt idx="3">
                  <c:v>-34.804744999999997</c:v>
                </c:pt>
                <c:pt idx="4">
                  <c:v>-34.953384</c:v>
                </c:pt>
                <c:pt idx="5">
                  <c:v>-35.035995</c:v>
                </c:pt>
                <c:pt idx="6">
                  <c:v>-35.047939</c:v>
                </c:pt>
                <c:pt idx="7">
                  <c:v>-34.971893000000001</c:v>
                </c:pt>
                <c:pt idx="8">
                  <c:v>-34.820889000000001</c:v>
                </c:pt>
                <c:pt idx="9">
                  <c:v>-34.565018000000002</c:v>
                </c:pt>
                <c:pt idx="10">
                  <c:v>-34.305388999999998</c:v>
                </c:pt>
                <c:pt idx="11">
                  <c:v>-34.22287</c:v>
                </c:pt>
                <c:pt idx="12">
                  <c:v>-34.462730000000001</c:v>
                </c:pt>
                <c:pt idx="13">
                  <c:v>-34.821734999999997</c:v>
                </c:pt>
                <c:pt idx="14">
                  <c:v>-35.132663999999998</c:v>
                </c:pt>
                <c:pt idx="15">
                  <c:v>-35.434265000000003</c:v>
                </c:pt>
                <c:pt idx="16">
                  <c:v>-35.705128000000002</c:v>
                </c:pt>
                <c:pt idx="17">
                  <c:v>-35.884075000000003</c:v>
                </c:pt>
                <c:pt idx="18">
                  <c:v>-36.066448000000001</c:v>
                </c:pt>
                <c:pt idx="19">
                  <c:v>-36.267825999999999</c:v>
                </c:pt>
                <c:pt idx="20">
                  <c:v>-36.519680000000001</c:v>
                </c:pt>
                <c:pt idx="21">
                  <c:v>-36.77346</c:v>
                </c:pt>
                <c:pt idx="22">
                  <c:v>-37.041077000000001</c:v>
                </c:pt>
                <c:pt idx="23">
                  <c:v>-37.352634000000002</c:v>
                </c:pt>
                <c:pt idx="24">
                  <c:v>-37.692131000000003</c:v>
                </c:pt>
                <c:pt idx="25">
                  <c:v>-38.100693</c:v>
                </c:pt>
                <c:pt idx="26">
                  <c:v>-38.612839000000001</c:v>
                </c:pt>
                <c:pt idx="27">
                  <c:v>-39.121333999999997</c:v>
                </c:pt>
                <c:pt idx="28">
                  <c:v>-39.581352000000003</c:v>
                </c:pt>
                <c:pt idx="29">
                  <c:v>-40.051231000000001</c:v>
                </c:pt>
                <c:pt idx="30">
                  <c:v>-40.574055000000001</c:v>
                </c:pt>
                <c:pt idx="31">
                  <c:v>-41.136707000000001</c:v>
                </c:pt>
                <c:pt idx="32">
                  <c:v>-41.499912000000002</c:v>
                </c:pt>
                <c:pt idx="33">
                  <c:v>-41.721912000000003</c:v>
                </c:pt>
                <c:pt idx="34">
                  <c:v>-41.871307000000002</c:v>
                </c:pt>
                <c:pt idx="35">
                  <c:v>-41.891876000000003</c:v>
                </c:pt>
                <c:pt idx="36">
                  <c:v>-41.657291000000001</c:v>
                </c:pt>
                <c:pt idx="37">
                  <c:v>-41.561985</c:v>
                </c:pt>
                <c:pt idx="38">
                  <c:v>-41.529578999999998</c:v>
                </c:pt>
                <c:pt idx="39">
                  <c:v>-41.453505999999997</c:v>
                </c:pt>
                <c:pt idx="40">
                  <c:v>-41.346114999999998</c:v>
                </c:pt>
                <c:pt idx="41">
                  <c:v>-41.193024000000001</c:v>
                </c:pt>
                <c:pt idx="42">
                  <c:v>-40.981395999999997</c:v>
                </c:pt>
                <c:pt idx="43">
                  <c:v>-40.692062</c:v>
                </c:pt>
                <c:pt idx="44">
                  <c:v>-40.352173000000001</c:v>
                </c:pt>
                <c:pt idx="45">
                  <c:v>-40.043773999999999</c:v>
                </c:pt>
                <c:pt idx="46">
                  <c:v>-39.739348999999997</c:v>
                </c:pt>
                <c:pt idx="47">
                  <c:v>-39.330703999999997</c:v>
                </c:pt>
                <c:pt idx="48">
                  <c:v>-38.982619999999997</c:v>
                </c:pt>
                <c:pt idx="49">
                  <c:v>-38.797142000000001</c:v>
                </c:pt>
                <c:pt idx="50">
                  <c:v>-38.677554999999998</c:v>
                </c:pt>
                <c:pt idx="51">
                  <c:v>-38.612212999999997</c:v>
                </c:pt>
                <c:pt idx="52">
                  <c:v>-38.503830000000001</c:v>
                </c:pt>
                <c:pt idx="53">
                  <c:v>-38.400761000000003</c:v>
                </c:pt>
                <c:pt idx="54">
                  <c:v>-38.307949000000001</c:v>
                </c:pt>
                <c:pt idx="55">
                  <c:v>-38.203892000000003</c:v>
                </c:pt>
                <c:pt idx="56">
                  <c:v>-38.225811</c:v>
                </c:pt>
                <c:pt idx="57">
                  <c:v>-38.484336999999996</c:v>
                </c:pt>
                <c:pt idx="58">
                  <c:v>-38.551276999999999</c:v>
                </c:pt>
                <c:pt idx="59">
                  <c:v>-38.558475000000001</c:v>
                </c:pt>
                <c:pt idx="60">
                  <c:v>-38.587752999999999</c:v>
                </c:pt>
                <c:pt idx="61">
                  <c:v>-38.622047000000002</c:v>
                </c:pt>
                <c:pt idx="62">
                  <c:v>-38.646954000000001</c:v>
                </c:pt>
                <c:pt idx="63">
                  <c:v>-38.700229999999998</c:v>
                </c:pt>
                <c:pt idx="64">
                  <c:v>-38.753269000000003</c:v>
                </c:pt>
                <c:pt idx="65">
                  <c:v>-38.806502999999999</c:v>
                </c:pt>
                <c:pt idx="66">
                  <c:v>-38.825882</c:v>
                </c:pt>
                <c:pt idx="67">
                  <c:v>-38.841983999999997</c:v>
                </c:pt>
                <c:pt idx="68">
                  <c:v>-38.930732999999996</c:v>
                </c:pt>
                <c:pt idx="69">
                  <c:v>-39.053328999999998</c:v>
                </c:pt>
                <c:pt idx="70">
                  <c:v>-39.162174</c:v>
                </c:pt>
                <c:pt idx="71">
                  <c:v>-39.285373999999997</c:v>
                </c:pt>
                <c:pt idx="72">
                  <c:v>-39.425136999999999</c:v>
                </c:pt>
                <c:pt idx="73">
                  <c:v>-39.590907999999999</c:v>
                </c:pt>
                <c:pt idx="74">
                  <c:v>-39.793998999999999</c:v>
                </c:pt>
                <c:pt idx="75">
                  <c:v>-40.039687999999998</c:v>
                </c:pt>
                <c:pt idx="76">
                  <c:v>-40.322685</c:v>
                </c:pt>
                <c:pt idx="77">
                  <c:v>-40.588566</c:v>
                </c:pt>
                <c:pt idx="78">
                  <c:v>-40.859558</c:v>
                </c:pt>
                <c:pt idx="79">
                  <c:v>-41.163128</c:v>
                </c:pt>
                <c:pt idx="80">
                  <c:v>-41.461348999999998</c:v>
                </c:pt>
                <c:pt idx="81">
                  <c:v>-41.786552</c:v>
                </c:pt>
                <c:pt idx="82">
                  <c:v>-42.158264000000003</c:v>
                </c:pt>
                <c:pt idx="83">
                  <c:v>-42.554504000000001</c:v>
                </c:pt>
                <c:pt idx="84">
                  <c:v>-42.945743999999998</c:v>
                </c:pt>
                <c:pt idx="85">
                  <c:v>-43.356456999999999</c:v>
                </c:pt>
                <c:pt idx="86">
                  <c:v>-43.766773000000001</c:v>
                </c:pt>
                <c:pt idx="87">
                  <c:v>-44.177162000000003</c:v>
                </c:pt>
                <c:pt idx="88">
                  <c:v>-44.568492999999997</c:v>
                </c:pt>
                <c:pt idx="89">
                  <c:v>-44.946975999999999</c:v>
                </c:pt>
                <c:pt idx="90">
                  <c:v>-45.303367999999999</c:v>
                </c:pt>
                <c:pt idx="91">
                  <c:v>-45.643810000000002</c:v>
                </c:pt>
                <c:pt idx="92">
                  <c:v>-45.956505</c:v>
                </c:pt>
                <c:pt idx="93">
                  <c:v>-46.235022999999998</c:v>
                </c:pt>
                <c:pt idx="94">
                  <c:v>-46.489173999999998</c:v>
                </c:pt>
                <c:pt idx="95">
                  <c:v>-46.704886999999999</c:v>
                </c:pt>
                <c:pt idx="96">
                  <c:v>-46.874271</c:v>
                </c:pt>
                <c:pt idx="97">
                  <c:v>-46.993918999999998</c:v>
                </c:pt>
                <c:pt idx="98">
                  <c:v>-47.066471</c:v>
                </c:pt>
                <c:pt idx="99">
                  <c:v>-47.085056000000002</c:v>
                </c:pt>
                <c:pt idx="100">
                  <c:v>-47.049503000000001</c:v>
                </c:pt>
                <c:pt idx="101">
                  <c:v>-46.958754999999996</c:v>
                </c:pt>
                <c:pt idx="102">
                  <c:v>-46.809711</c:v>
                </c:pt>
                <c:pt idx="103">
                  <c:v>-46.594250000000002</c:v>
                </c:pt>
                <c:pt idx="104">
                  <c:v>-46.332737000000002</c:v>
                </c:pt>
                <c:pt idx="105">
                  <c:v>-46.026561999999998</c:v>
                </c:pt>
                <c:pt idx="106">
                  <c:v>-45.693306</c:v>
                </c:pt>
                <c:pt idx="107">
                  <c:v>-45.343451999999999</c:v>
                </c:pt>
                <c:pt idx="108">
                  <c:v>-44.983272999999997</c:v>
                </c:pt>
                <c:pt idx="109">
                  <c:v>-44.615490000000001</c:v>
                </c:pt>
                <c:pt idx="110">
                  <c:v>-44.246220000000001</c:v>
                </c:pt>
                <c:pt idx="111">
                  <c:v>-43.862994999999998</c:v>
                </c:pt>
                <c:pt idx="112">
                  <c:v>-43.471321000000003</c:v>
                </c:pt>
                <c:pt idx="113">
                  <c:v>-43.081187999999997</c:v>
                </c:pt>
                <c:pt idx="114">
                  <c:v>-42.685080999999997</c:v>
                </c:pt>
                <c:pt idx="115">
                  <c:v>-42.276234000000002</c:v>
                </c:pt>
                <c:pt idx="116">
                  <c:v>-41.858829</c:v>
                </c:pt>
                <c:pt idx="117">
                  <c:v>-41.428927999999999</c:v>
                </c:pt>
                <c:pt idx="118">
                  <c:v>-40.990893999999997</c:v>
                </c:pt>
                <c:pt idx="119">
                  <c:v>-40.542610000000003</c:v>
                </c:pt>
                <c:pt idx="120">
                  <c:v>-40.078097999999997</c:v>
                </c:pt>
                <c:pt idx="121">
                  <c:v>-39.594814</c:v>
                </c:pt>
                <c:pt idx="122">
                  <c:v>-39.097721</c:v>
                </c:pt>
                <c:pt idx="123">
                  <c:v>-38.591952999999997</c:v>
                </c:pt>
                <c:pt idx="124">
                  <c:v>-38.073546999999998</c:v>
                </c:pt>
                <c:pt idx="125">
                  <c:v>-37.557285</c:v>
                </c:pt>
                <c:pt idx="126">
                  <c:v>-37.056975999999999</c:v>
                </c:pt>
                <c:pt idx="127">
                  <c:v>-36.584572000000001</c:v>
                </c:pt>
                <c:pt idx="128">
                  <c:v>-36.157600000000002</c:v>
                </c:pt>
                <c:pt idx="129">
                  <c:v>-35.774002000000003</c:v>
                </c:pt>
                <c:pt idx="130">
                  <c:v>-35.438350999999997</c:v>
                </c:pt>
                <c:pt idx="131">
                  <c:v>-35.151836000000003</c:v>
                </c:pt>
                <c:pt idx="132">
                  <c:v>-34.931182999999997</c:v>
                </c:pt>
                <c:pt idx="133">
                  <c:v>-34.768227000000003</c:v>
                </c:pt>
                <c:pt idx="134">
                  <c:v>-34.655642999999998</c:v>
                </c:pt>
                <c:pt idx="135">
                  <c:v>-34.586010000000002</c:v>
                </c:pt>
                <c:pt idx="136">
                  <c:v>-34.550151999999997</c:v>
                </c:pt>
                <c:pt idx="137">
                  <c:v>-34.558883999999999</c:v>
                </c:pt>
                <c:pt idx="138">
                  <c:v>-34.621657999999996</c:v>
                </c:pt>
                <c:pt idx="139">
                  <c:v>-34.738472000000002</c:v>
                </c:pt>
                <c:pt idx="140">
                  <c:v>-34.918776999999999</c:v>
                </c:pt>
                <c:pt idx="141">
                  <c:v>-35.169204999999998</c:v>
                </c:pt>
                <c:pt idx="142">
                  <c:v>-35.465603000000002</c:v>
                </c:pt>
                <c:pt idx="143">
                  <c:v>-35.771076000000001</c:v>
                </c:pt>
                <c:pt idx="144">
                  <c:v>-36.160767</c:v>
                </c:pt>
                <c:pt idx="145">
                  <c:v>-36.546638000000002</c:v>
                </c:pt>
                <c:pt idx="146">
                  <c:v>-36.769328999999999</c:v>
                </c:pt>
                <c:pt idx="147">
                  <c:v>-37.048972999999997</c:v>
                </c:pt>
                <c:pt idx="148">
                  <c:v>-37.575920000000004</c:v>
                </c:pt>
                <c:pt idx="149">
                  <c:v>-38.366397999999997</c:v>
                </c:pt>
                <c:pt idx="150">
                  <c:v>-39.436371000000001</c:v>
                </c:pt>
                <c:pt idx="151">
                  <c:v>-40.370883999999997</c:v>
                </c:pt>
                <c:pt idx="152">
                  <c:v>-41.032944000000001</c:v>
                </c:pt>
                <c:pt idx="153">
                  <c:v>-41.472622000000001</c:v>
                </c:pt>
                <c:pt idx="154">
                  <c:v>-41.728481000000002</c:v>
                </c:pt>
                <c:pt idx="155">
                  <c:v>-41.822310999999999</c:v>
                </c:pt>
                <c:pt idx="156">
                  <c:v>-41.800288999999999</c:v>
                </c:pt>
                <c:pt idx="157">
                  <c:v>-41.693409000000003</c:v>
                </c:pt>
                <c:pt idx="158">
                  <c:v>-41.513328999999999</c:v>
                </c:pt>
                <c:pt idx="159">
                  <c:v>-41.273102000000002</c:v>
                </c:pt>
                <c:pt idx="160">
                  <c:v>-40.983128000000001</c:v>
                </c:pt>
                <c:pt idx="161">
                  <c:v>-40.633586999999999</c:v>
                </c:pt>
                <c:pt idx="162">
                  <c:v>-40.223488000000003</c:v>
                </c:pt>
                <c:pt idx="163">
                  <c:v>-39.781466999999999</c:v>
                </c:pt>
                <c:pt idx="164">
                  <c:v>-39.350409999999997</c:v>
                </c:pt>
                <c:pt idx="165">
                  <c:v>-38.870598000000001</c:v>
                </c:pt>
                <c:pt idx="166">
                  <c:v>-38.426501999999999</c:v>
                </c:pt>
                <c:pt idx="167">
                  <c:v>-38.164386999999998</c:v>
                </c:pt>
                <c:pt idx="168">
                  <c:v>-37.850577999999999</c:v>
                </c:pt>
                <c:pt idx="169">
                  <c:v>-37.274231</c:v>
                </c:pt>
                <c:pt idx="170">
                  <c:v>-36.398299999999999</c:v>
                </c:pt>
                <c:pt idx="171">
                  <c:v>-35.214005</c:v>
                </c:pt>
                <c:pt idx="172">
                  <c:v>-34.142226999999998</c:v>
                </c:pt>
                <c:pt idx="173">
                  <c:v>-33.304690999999998</c:v>
                </c:pt>
                <c:pt idx="174">
                  <c:v>-32.646583999999997</c:v>
                </c:pt>
                <c:pt idx="175">
                  <c:v>-32.129100999999999</c:v>
                </c:pt>
                <c:pt idx="176">
                  <c:v>-31.732106999999999</c:v>
                </c:pt>
                <c:pt idx="177">
                  <c:v>-31.458511000000001</c:v>
                </c:pt>
                <c:pt idx="178">
                  <c:v>-31.254881000000001</c:v>
                </c:pt>
                <c:pt idx="179">
                  <c:v>-31.105913000000001</c:v>
                </c:pt>
                <c:pt idx="180">
                  <c:v>-30.984919000000001</c:v>
                </c:pt>
                <c:pt idx="181">
                  <c:v>-30.879346999999999</c:v>
                </c:pt>
                <c:pt idx="182">
                  <c:v>-30.797812</c:v>
                </c:pt>
                <c:pt idx="183">
                  <c:v>-30.732711999999999</c:v>
                </c:pt>
                <c:pt idx="184">
                  <c:v>-30.692630999999999</c:v>
                </c:pt>
                <c:pt idx="185">
                  <c:v>-30.658009</c:v>
                </c:pt>
                <c:pt idx="186">
                  <c:v>-30.623144</c:v>
                </c:pt>
                <c:pt idx="187">
                  <c:v>-30.584727999999998</c:v>
                </c:pt>
                <c:pt idx="188">
                  <c:v>-30.553546999999998</c:v>
                </c:pt>
                <c:pt idx="189">
                  <c:v>-30.533058</c:v>
                </c:pt>
                <c:pt idx="190">
                  <c:v>-30.531586000000001</c:v>
                </c:pt>
                <c:pt idx="191">
                  <c:v>-30.534330000000001</c:v>
                </c:pt>
                <c:pt idx="192">
                  <c:v>-30.534369000000002</c:v>
                </c:pt>
                <c:pt idx="193">
                  <c:v>-30.52177</c:v>
                </c:pt>
                <c:pt idx="194">
                  <c:v>-30.506601</c:v>
                </c:pt>
                <c:pt idx="195">
                  <c:v>-30.484480000000001</c:v>
                </c:pt>
                <c:pt idx="196">
                  <c:v>-30.459869000000001</c:v>
                </c:pt>
                <c:pt idx="197">
                  <c:v>-30.437483</c:v>
                </c:pt>
                <c:pt idx="198">
                  <c:v>-30.385860000000001</c:v>
                </c:pt>
                <c:pt idx="199">
                  <c:v>-30.333435000000001</c:v>
                </c:pt>
                <c:pt idx="200">
                  <c:v>-30.281649000000002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22-4F21-9137-6BCF90DF111D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Isolations!$X$5:$X$205</c:f>
              <c:numCache>
                <c:formatCode>General</c:formatCode>
                <c:ptCount val="201"/>
                <c:pt idx="0">
                  <c:v>13</c:v>
                </c:pt>
                <c:pt idx="1">
                  <c:v>13.192500000000001</c:v>
                </c:pt>
                <c:pt idx="2">
                  <c:v>13.385</c:v>
                </c:pt>
                <c:pt idx="3">
                  <c:v>13.577500000000001</c:v>
                </c:pt>
                <c:pt idx="4">
                  <c:v>13.77</c:v>
                </c:pt>
                <c:pt idx="5">
                  <c:v>13.9625</c:v>
                </c:pt>
                <c:pt idx="6">
                  <c:v>14.154999999999999</c:v>
                </c:pt>
                <c:pt idx="7">
                  <c:v>14.3475</c:v>
                </c:pt>
                <c:pt idx="8">
                  <c:v>14.54</c:v>
                </c:pt>
                <c:pt idx="9">
                  <c:v>14.7325</c:v>
                </c:pt>
                <c:pt idx="10">
                  <c:v>14.925000000000001</c:v>
                </c:pt>
                <c:pt idx="11">
                  <c:v>15.1175</c:v>
                </c:pt>
                <c:pt idx="12">
                  <c:v>15.31</c:v>
                </c:pt>
                <c:pt idx="13">
                  <c:v>15.5025</c:v>
                </c:pt>
                <c:pt idx="14">
                  <c:v>15.695</c:v>
                </c:pt>
                <c:pt idx="15">
                  <c:v>15.887499999999999</c:v>
                </c:pt>
                <c:pt idx="16">
                  <c:v>16.079999999999998</c:v>
                </c:pt>
                <c:pt idx="17">
                  <c:v>16.272500000000001</c:v>
                </c:pt>
                <c:pt idx="18">
                  <c:v>16.465</c:v>
                </c:pt>
                <c:pt idx="19">
                  <c:v>16.657499999999999</c:v>
                </c:pt>
                <c:pt idx="20">
                  <c:v>16.850000000000001</c:v>
                </c:pt>
                <c:pt idx="21">
                  <c:v>17.0425</c:v>
                </c:pt>
                <c:pt idx="22">
                  <c:v>17.234999999999999</c:v>
                </c:pt>
                <c:pt idx="23">
                  <c:v>17.427499999999998</c:v>
                </c:pt>
                <c:pt idx="24">
                  <c:v>17.62</c:v>
                </c:pt>
                <c:pt idx="25">
                  <c:v>17.8125</c:v>
                </c:pt>
                <c:pt idx="26">
                  <c:v>18.004999999999999</c:v>
                </c:pt>
                <c:pt idx="27">
                  <c:v>18.197500000000002</c:v>
                </c:pt>
                <c:pt idx="28">
                  <c:v>18.39</c:v>
                </c:pt>
                <c:pt idx="29">
                  <c:v>18.5825</c:v>
                </c:pt>
                <c:pt idx="30">
                  <c:v>18.774999999999999</c:v>
                </c:pt>
                <c:pt idx="31">
                  <c:v>18.967500000000001</c:v>
                </c:pt>
                <c:pt idx="32">
                  <c:v>19.16</c:v>
                </c:pt>
                <c:pt idx="33">
                  <c:v>19.352499999999999</c:v>
                </c:pt>
                <c:pt idx="34">
                  <c:v>19.545000000000002</c:v>
                </c:pt>
                <c:pt idx="35">
                  <c:v>19.737500000000001</c:v>
                </c:pt>
                <c:pt idx="36">
                  <c:v>19.93</c:v>
                </c:pt>
                <c:pt idx="37">
                  <c:v>20.122499999999999</c:v>
                </c:pt>
                <c:pt idx="38">
                  <c:v>20.315000000000001</c:v>
                </c:pt>
                <c:pt idx="39">
                  <c:v>20.5075</c:v>
                </c:pt>
                <c:pt idx="40">
                  <c:v>20.7</c:v>
                </c:pt>
                <c:pt idx="41">
                  <c:v>20.892499999999998</c:v>
                </c:pt>
                <c:pt idx="42">
                  <c:v>21.085000000000001</c:v>
                </c:pt>
                <c:pt idx="43">
                  <c:v>21.2775</c:v>
                </c:pt>
                <c:pt idx="44">
                  <c:v>21.47</c:v>
                </c:pt>
                <c:pt idx="45">
                  <c:v>21.662500000000001</c:v>
                </c:pt>
                <c:pt idx="46">
                  <c:v>21.855</c:v>
                </c:pt>
                <c:pt idx="47">
                  <c:v>22.047499999999999</c:v>
                </c:pt>
                <c:pt idx="48">
                  <c:v>22.24</c:v>
                </c:pt>
                <c:pt idx="49">
                  <c:v>22.432500000000001</c:v>
                </c:pt>
                <c:pt idx="50">
                  <c:v>22.625</c:v>
                </c:pt>
                <c:pt idx="51">
                  <c:v>22.817499999999999</c:v>
                </c:pt>
                <c:pt idx="52">
                  <c:v>23.01</c:v>
                </c:pt>
                <c:pt idx="53">
                  <c:v>23.202500000000001</c:v>
                </c:pt>
                <c:pt idx="54">
                  <c:v>23.395</c:v>
                </c:pt>
                <c:pt idx="55">
                  <c:v>23.587499999999999</c:v>
                </c:pt>
                <c:pt idx="56">
                  <c:v>23.78</c:v>
                </c:pt>
                <c:pt idx="57">
                  <c:v>23.9725</c:v>
                </c:pt>
                <c:pt idx="58">
                  <c:v>24.164999999999999</c:v>
                </c:pt>
                <c:pt idx="59">
                  <c:v>24.357500000000002</c:v>
                </c:pt>
                <c:pt idx="60">
                  <c:v>24.55</c:v>
                </c:pt>
                <c:pt idx="61">
                  <c:v>24.7425</c:v>
                </c:pt>
                <c:pt idx="62">
                  <c:v>24.934999999999999</c:v>
                </c:pt>
                <c:pt idx="63">
                  <c:v>25.127500000000001</c:v>
                </c:pt>
                <c:pt idx="64">
                  <c:v>25.32</c:v>
                </c:pt>
                <c:pt idx="65">
                  <c:v>25.512499999999999</c:v>
                </c:pt>
                <c:pt idx="66">
                  <c:v>25.704999999999998</c:v>
                </c:pt>
                <c:pt idx="67">
                  <c:v>25.897500000000001</c:v>
                </c:pt>
                <c:pt idx="68">
                  <c:v>26.09</c:v>
                </c:pt>
                <c:pt idx="69">
                  <c:v>26.282499999999999</c:v>
                </c:pt>
                <c:pt idx="70">
                  <c:v>26.475000000000001</c:v>
                </c:pt>
                <c:pt idx="71">
                  <c:v>26.6675</c:v>
                </c:pt>
                <c:pt idx="72">
                  <c:v>26.86</c:v>
                </c:pt>
                <c:pt idx="73">
                  <c:v>27.052499999999998</c:v>
                </c:pt>
                <c:pt idx="74">
                  <c:v>27.245000000000001</c:v>
                </c:pt>
                <c:pt idx="75">
                  <c:v>27.4375</c:v>
                </c:pt>
                <c:pt idx="76">
                  <c:v>27.63</c:v>
                </c:pt>
                <c:pt idx="77">
                  <c:v>27.822500000000002</c:v>
                </c:pt>
                <c:pt idx="78">
                  <c:v>28.015000000000001</c:v>
                </c:pt>
                <c:pt idx="79">
                  <c:v>28.2075</c:v>
                </c:pt>
                <c:pt idx="80">
                  <c:v>28.4</c:v>
                </c:pt>
                <c:pt idx="81">
                  <c:v>28.592500000000001</c:v>
                </c:pt>
                <c:pt idx="82">
                  <c:v>28.785</c:v>
                </c:pt>
                <c:pt idx="83">
                  <c:v>28.977499999999999</c:v>
                </c:pt>
                <c:pt idx="84">
                  <c:v>29.17</c:v>
                </c:pt>
                <c:pt idx="85">
                  <c:v>29.362500000000001</c:v>
                </c:pt>
                <c:pt idx="86">
                  <c:v>29.555</c:v>
                </c:pt>
                <c:pt idx="87">
                  <c:v>29.747499999999999</c:v>
                </c:pt>
                <c:pt idx="88">
                  <c:v>29.94</c:v>
                </c:pt>
                <c:pt idx="89">
                  <c:v>30.1325</c:v>
                </c:pt>
                <c:pt idx="90">
                  <c:v>30.324999999999999</c:v>
                </c:pt>
                <c:pt idx="91">
                  <c:v>30.517499999999998</c:v>
                </c:pt>
                <c:pt idx="92">
                  <c:v>30.71</c:v>
                </c:pt>
                <c:pt idx="93">
                  <c:v>30.9025</c:v>
                </c:pt>
                <c:pt idx="94">
                  <c:v>31.094999999999999</c:v>
                </c:pt>
                <c:pt idx="95">
                  <c:v>31.287500000000001</c:v>
                </c:pt>
                <c:pt idx="96">
                  <c:v>31.48</c:v>
                </c:pt>
                <c:pt idx="97">
                  <c:v>31.672499999999999</c:v>
                </c:pt>
                <c:pt idx="98">
                  <c:v>31.864999999999998</c:v>
                </c:pt>
                <c:pt idx="99">
                  <c:v>32.057499999999997</c:v>
                </c:pt>
                <c:pt idx="100">
                  <c:v>32.25</c:v>
                </c:pt>
                <c:pt idx="101">
                  <c:v>32.442500000000003</c:v>
                </c:pt>
                <c:pt idx="102">
                  <c:v>32.634999999999998</c:v>
                </c:pt>
                <c:pt idx="103">
                  <c:v>32.827500000000001</c:v>
                </c:pt>
                <c:pt idx="104">
                  <c:v>33.020000000000003</c:v>
                </c:pt>
                <c:pt idx="105">
                  <c:v>33.212499999999999</c:v>
                </c:pt>
                <c:pt idx="106">
                  <c:v>33.405000000000001</c:v>
                </c:pt>
                <c:pt idx="107">
                  <c:v>33.597499999999997</c:v>
                </c:pt>
                <c:pt idx="108">
                  <c:v>33.79</c:v>
                </c:pt>
                <c:pt idx="109">
                  <c:v>33.982500000000002</c:v>
                </c:pt>
                <c:pt idx="110">
                  <c:v>34.174999999999997</c:v>
                </c:pt>
                <c:pt idx="111">
                  <c:v>34.3675</c:v>
                </c:pt>
                <c:pt idx="112">
                  <c:v>34.56</c:v>
                </c:pt>
                <c:pt idx="113">
                  <c:v>34.752499999999998</c:v>
                </c:pt>
                <c:pt idx="114">
                  <c:v>34.945</c:v>
                </c:pt>
                <c:pt idx="115">
                  <c:v>35.137500000000003</c:v>
                </c:pt>
                <c:pt idx="116">
                  <c:v>35.33</c:v>
                </c:pt>
                <c:pt idx="117">
                  <c:v>35.522500000000001</c:v>
                </c:pt>
                <c:pt idx="118">
                  <c:v>35.715000000000003</c:v>
                </c:pt>
                <c:pt idx="119">
                  <c:v>35.907499999999999</c:v>
                </c:pt>
                <c:pt idx="120">
                  <c:v>36.1</c:v>
                </c:pt>
                <c:pt idx="121">
                  <c:v>36.292499999999997</c:v>
                </c:pt>
                <c:pt idx="122">
                  <c:v>36.484999999999999</c:v>
                </c:pt>
                <c:pt idx="123">
                  <c:v>36.677500000000002</c:v>
                </c:pt>
                <c:pt idx="124">
                  <c:v>36.869999999999997</c:v>
                </c:pt>
                <c:pt idx="125">
                  <c:v>37.0625</c:v>
                </c:pt>
                <c:pt idx="126">
                  <c:v>37.255000000000003</c:v>
                </c:pt>
                <c:pt idx="127">
                  <c:v>37.447499999999998</c:v>
                </c:pt>
                <c:pt idx="128">
                  <c:v>37.64</c:v>
                </c:pt>
                <c:pt idx="129">
                  <c:v>37.832500000000003</c:v>
                </c:pt>
                <c:pt idx="130">
                  <c:v>38.024999999999999</c:v>
                </c:pt>
                <c:pt idx="131">
                  <c:v>38.217500000000001</c:v>
                </c:pt>
                <c:pt idx="132">
                  <c:v>38.409999999999997</c:v>
                </c:pt>
                <c:pt idx="133">
                  <c:v>38.602499999999999</c:v>
                </c:pt>
                <c:pt idx="134">
                  <c:v>38.795000000000002</c:v>
                </c:pt>
                <c:pt idx="135">
                  <c:v>38.987499999999997</c:v>
                </c:pt>
                <c:pt idx="136">
                  <c:v>39.18</c:v>
                </c:pt>
                <c:pt idx="137">
                  <c:v>39.372500000000002</c:v>
                </c:pt>
                <c:pt idx="138">
                  <c:v>39.564999999999998</c:v>
                </c:pt>
                <c:pt idx="139">
                  <c:v>39.7575</c:v>
                </c:pt>
                <c:pt idx="140">
                  <c:v>39.950000000000003</c:v>
                </c:pt>
                <c:pt idx="141">
                  <c:v>40.142499999999998</c:v>
                </c:pt>
                <c:pt idx="142">
                  <c:v>40.335000000000001</c:v>
                </c:pt>
                <c:pt idx="143">
                  <c:v>40.527500000000003</c:v>
                </c:pt>
                <c:pt idx="144">
                  <c:v>40.72</c:v>
                </c:pt>
                <c:pt idx="145">
                  <c:v>40.912500000000001</c:v>
                </c:pt>
                <c:pt idx="146">
                  <c:v>41.104999999999997</c:v>
                </c:pt>
                <c:pt idx="147">
                  <c:v>41.297499999999999</c:v>
                </c:pt>
                <c:pt idx="148">
                  <c:v>41.49</c:v>
                </c:pt>
                <c:pt idx="149">
                  <c:v>41.682499999999997</c:v>
                </c:pt>
                <c:pt idx="150">
                  <c:v>41.875</c:v>
                </c:pt>
                <c:pt idx="151">
                  <c:v>42.067500000000003</c:v>
                </c:pt>
                <c:pt idx="152">
                  <c:v>42.26</c:v>
                </c:pt>
                <c:pt idx="153">
                  <c:v>42.452500000000001</c:v>
                </c:pt>
                <c:pt idx="154">
                  <c:v>42.645000000000003</c:v>
                </c:pt>
                <c:pt idx="155">
                  <c:v>42.837499999999999</c:v>
                </c:pt>
                <c:pt idx="156">
                  <c:v>43.03</c:v>
                </c:pt>
                <c:pt idx="157">
                  <c:v>43.222499999999997</c:v>
                </c:pt>
                <c:pt idx="158">
                  <c:v>43.414999999999999</c:v>
                </c:pt>
                <c:pt idx="159">
                  <c:v>43.607500000000002</c:v>
                </c:pt>
                <c:pt idx="160">
                  <c:v>43.8</c:v>
                </c:pt>
                <c:pt idx="161">
                  <c:v>43.9925</c:v>
                </c:pt>
                <c:pt idx="162">
                  <c:v>44.185000000000002</c:v>
                </c:pt>
                <c:pt idx="163">
                  <c:v>44.377499999999998</c:v>
                </c:pt>
                <c:pt idx="164">
                  <c:v>44.57</c:v>
                </c:pt>
                <c:pt idx="165">
                  <c:v>44.762500000000003</c:v>
                </c:pt>
                <c:pt idx="166">
                  <c:v>44.954999999999998</c:v>
                </c:pt>
                <c:pt idx="167">
                  <c:v>45.147500000000001</c:v>
                </c:pt>
                <c:pt idx="168">
                  <c:v>45.34</c:v>
                </c:pt>
                <c:pt idx="169">
                  <c:v>45.532499999999999</c:v>
                </c:pt>
                <c:pt idx="170">
                  <c:v>45.725000000000001</c:v>
                </c:pt>
                <c:pt idx="171">
                  <c:v>45.917499999999997</c:v>
                </c:pt>
                <c:pt idx="172">
                  <c:v>46.11</c:v>
                </c:pt>
                <c:pt idx="173">
                  <c:v>46.302500000000002</c:v>
                </c:pt>
                <c:pt idx="174">
                  <c:v>46.494999999999997</c:v>
                </c:pt>
                <c:pt idx="175">
                  <c:v>46.6875</c:v>
                </c:pt>
                <c:pt idx="176">
                  <c:v>46.88</c:v>
                </c:pt>
                <c:pt idx="177">
                  <c:v>47.072499999999998</c:v>
                </c:pt>
                <c:pt idx="178">
                  <c:v>47.265000000000001</c:v>
                </c:pt>
                <c:pt idx="179">
                  <c:v>47.457500000000003</c:v>
                </c:pt>
                <c:pt idx="180">
                  <c:v>47.65</c:v>
                </c:pt>
                <c:pt idx="181">
                  <c:v>47.842500000000001</c:v>
                </c:pt>
                <c:pt idx="182">
                  <c:v>48.034999999999997</c:v>
                </c:pt>
                <c:pt idx="183">
                  <c:v>48.227499999999999</c:v>
                </c:pt>
                <c:pt idx="184">
                  <c:v>48.42</c:v>
                </c:pt>
                <c:pt idx="185">
                  <c:v>48.612499999999997</c:v>
                </c:pt>
                <c:pt idx="186">
                  <c:v>48.805</c:v>
                </c:pt>
                <c:pt idx="187">
                  <c:v>48.997500000000002</c:v>
                </c:pt>
                <c:pt idx="188">
                  <c:v>49.19</c:v>
                </c:pt>
                <c:pt idx="189">
                  <c:v>49.3825</c:v>
                </c:pt>
                <c:pt idx="190">
                  <c:v>49.575000000000003</c:v>
                </c:pt>
                <c:pt idx="191">
                  <c:v>49.767499999999998</c:v>
                </c:pt>
                <c:pt idx="192">
                  <c:v>49.96</c:v>
                </c:pt>
                <c:pt idx="193">
                  <c:v>50.152500000000003</c:v>
                </c:pt>
                <c:pt idx="194">
                  <c:v>50.344999999999999</c:v>
                </c:pt>
                <c:pt idx="195">
                  <c:v>50.537500000000001</c:v>
                </c:pt>
                <c:pt idx="196">
                  <c:v>50.73</c:v>
                </c:pt>
                <c:pt idx="197">
                  <c:v>50.922499999999999</c:v>
                </c:pt>
                <c:pt idx="198">
                  <c:v>51.115000000000002</c:v>
                </c:pt>
                <c:pt idx="199">
                  <c:v>51.307499999999997</c:v>
                </c:pt>
                <c:pt idx="200">
                  <c:v>51.5</c:v>
                </c:pt>
              </c:numCache>
            </c:numRef>
          </c:xVal>
          <c:yVal>
            <c:numRef>
              <c:f>Isolations!$AF$5:$AF$205</c:f>
              <c:numCache>
                <c:formatCode>General</c:formatCode>
                <c:ptCount val="201"/>
                <c:pt idx="0">
                  <c:v>-23.302662000000002</c:v>
                </c:pt>
                <c:pt idx="1">
                  <c:v>-23.454000000000001</c:v>
                </c:pt>
                <c:pt idx="2">
                  <c:v>-23.736004000000001</c:v>
                </c:pt>
                <c:pt idx="3">
                  <c:v>-24.113019999999999</c:v>
                </c:pt>
                <c:pt idx="4">
                  <c:v>-24.824894</c:v>
                </c:pt>
                <c:pt idx="5">
                  <c:v>-25.406931</c:v>
                </c:pt>
                <c:pt idx="6">
                  <c:v>-25.782098999999999</c:v>
                </c:pt>
                <c:pt idx="7">
                  <c:v>-26.092410999999998</c:v>
                </c:pt>
                <c:pt idx="8">
                  <c:v>-26.349909</c:v>
                </c:pt>
                <c:pt idx="9">
                  <c:v>-26.532243999999999</c:v>
                </c:pt>
                <c:pt idx="10">
                  <c:v>-26.671590999999999</c:v>
                </c:pt>
                <c:pt idx="11">
                  <c:v>-26.876591000000001</c:v>
                </c:pt>
                <c:pt idx="12">
                  <c:v>-26.819054000000001</c:v>
                </c:pt>
                <c:pt idx="13">
                  <c:v>-26.987862</c:v>
                </c:pt>
                <c:pt idx="14">
                  <c:v>-27.462671</c:v>
                </c:pt>
                <c:pt idx="15">
                  <c:v>-27.949428999999999</c:v>
                </c:pt>
                <c:pt idx="16">
                  <c:v>-28.144327000000001</c:v>
                </c:pt>
                <c:pt idx="17">
                  <c:v>-27.920484999999999</c:v>
                </c:pt>
                <c:pt idx="18">
                  <c:v>-27.729323999999998</c:v>
                </c:pt>
                <c:pt idx="19">
                  <c:v>-27.650130999999998</c:v>
                </c:pt>
                <c:pt idx="20">
                  <c:v>-27.723140999999998</c:v>
                </c:pt>
                <c:pt idx="21">
                  <c:v>-27.709447999999998</c:v>
                </c:pt>
                <c:pt idx="22">
                  <c:v>-27.520682999999998</c:v>
                </c:pt>
                <c:pt idx="23">
                  <c:v>-27.156486999999998</c:v>
                </c:pt>
                <c:pt idx="24">
                  <c:v>-26.677962999999998</c:v>
                </c:pt>
                <c:pt idx="25">
                  <c:v>-25.882133</c:v>
                </c:pt>
                <c:pt idx="26">
                  <c:v>-25.232697000000002</c:v>
                </c:pt>
                <c:pt idx="27">
                  <c:v>-24.790188000000001</c:v>
                </c:pt>
                <c:pt idx="28">
                  <c:v>-24.389696000000001</c:v>
                </c:pt>
                <c:pt idx="29">
                  <c:v>-24.022304999999999</c:v>
                </c:pt>
                <c:pt idx="30">
                  <c:v>-23.699923999999999</c:v>
                </c:pt>
                <c:pt idx="31">
                  <c:v>-23.428910999999999</c:v>
                </c:pt>
                <c:pt idx="32">
                  <c:v>-23.158625000000001</c:v>
                </c:pt>
                <c:pt idx="33">
                  <c:v>-23.192278000000002</c:v>
                </c:pt>
                <c:pt idx="34">
                  <c:v>-23.207215999999999</c:v>
                </c:pt>
                <c:pt idx="35">
                  <c:v>-23.156834</c:v>
                </c:pt>
                <c:pt idx="36">
                  <c:v>-23.076063000000001</c:v>
                </c:pt>
                <c:pt idx="37">
                  <c:v>-23.006132000000001</c:v>
                </c:pt>
                <c:pt idx="38">
                  <c:v>-23.019278</c:v>
                </c:pt>
                <c:pt idx="39">
                  <c:v>-23.093321</c:v>
                </c:pt>
                <c:pt idx="40">
                  <c:v>-23.175533000000001</c:v>
                </c:pt>
                <c:pt idx="41">
                  <c:v>-23.232303999999999</c:v>
                </c:pt>
                <c:pt idx="42">
                  <c:v>-23.296306999999999</c:v>
                </c:pt>
                <c:pt idx="43">
                  <c:v>-23.360074999999998</c:v>
                </c:pt>
                <c:pt idx="44">
                  <c:v>-23.486847000000001</c:v>
                </c:pt>
                <c:pt idx="45">
                  <c:v>-23.677150999999999</c:v>
                </c:pt>
                <c:pt idx="46">
                  <c:v>-23.873267999999999</c:v>
                </c:pt>
                <c:pt idx="47">
                  <c:v>-24.058731000000002</c:v>
                </c:pt>
                <c:pt idx="48">
                  <c:v>-24.190225999999999</c:v>
                </c:pt>
                <c:pt idx="49">
                  <c:v>-24.394708999999999</c:v>
                </c:pt>
                <c:pt idx="50">
                  <c:v>-24.651586999999999</c:v>
                </c:pt>
                <c:pt idx="51">
                  <c:v>-24.973507000000001</c:v>
                </c:pt>
                <c:pt idx="52">
                  <c:v>-25.318691000000001</c:v>
                </c:pt>
                <c:pt idx="53">
                  <c:v>-25.620884</c:v>
                </c:pt>
                <c:pt idx="54">
                  <c:v>-25.813811999999999</c:v>
                </c:pt>
                <c:pt idx="55">
                  <c:v>-26.030991</c:v>
                </c:pt>
                <c:pt idx="56">
                  <c:v>-26.310917</c:v>
                </c:pt>
                <c:pt idx="57">
                  <c:v>-26.644248999999999</c:v>
                </c:pt>
                <c:pt idx="58">
                  <c:v>-26.993501999999999</c:v>
                </c:pt>
                <c:pt idx="59">
                  <c:v>-27.296209000000001</c:v>
                </c:pt>
                <c:pt idx="60">
                  <c:v>-27.586897</c:v>
                </c:pt>
                <c:pt idx="61">
                  <c:v>-27.875031</c:v>
                </c:pt>
                <c:pt idx="62">
                  <c:v>-28.214507999999999</c:v>
                </c:pt>
                <c:pt idx="63">
                  <c:v>-28.626899999999999</c:v>
                </c:pt>
                <c:pt idx="64">
                  <c:v>-29.050626999999999</c:v>
                </c:pt>
                <c:pt idx="65">
                  <c:v>-29.460632</c:v>
                </c:pt>
                <c:pt idx="66">
                  <c:v>-29.824853999999998</c:v>
                </c:pt>
                <c:pt idx="67">
                  <c:v>-30.175045000000001</c:v>
                </c:pt>
                <c:pt idx="68">
                  <c:v>-30.518014999999998</c:v>
                </c:pt>
                <c:pt idx="69">
                  <c:v>-30.922207</c:v>
                </c:pt>
                <c:pt idx="70">
                  <c:v>-31.281984000000001</c:v>
                </c:pt>
                <c:pt idx="71">
                  <c:v>-31.619743</c:v>
                </c:pt>
                <c:pt idx="72">
                  <c:v>-31.939706999999999</c:v>
                </c:pt>
                <c:pt idx="73">
                  <c:v>-32.245159000000001</c:v>
                </c:pt>
                <c:pt idx="74">
                  <c:v>-32.537047999999999</c:v>
                </c:pt>
                <c:pt idx="75">
                  <c:v>-32.828055999999997</c:v>
                </c:pt>
                <c:pt idx="76">
                  <c:v>-33.116207000000003</c:v>
                </c:pt>
                <c:pt idx="77">
                  <c:v>-33.370032999999999</c:v>
                </c:pt>
                <c:pt idx="78">
                  <c:v>-33.612544999999997</c:v>
                </c:pt>
                <c:pt idx="79">
                  <c:v>-33.851692</c:v>
                </c:pt>
                <c:pt idx="80">
                  <c:v>-34.052162000000003</c:v>
                </c:pt>
                <c:pt idx="81">
                  <c:v>-34.247287999999998</c:v>
                </c:pt>
                <c:pt idx="82">
                  <c:v>-34.427894999999999</c:v>
                </c:pt>
                <c:pt idx="83">
                  <c:v>-34.609997</c:v>
                </c:pt>
                <c:pt idx="84">
                  <c:v>-34.755329000000003</c:v>
                </c:pt>
                <c:pt idx="85">
                  <c:v>-34.910857999999998</c:v>
                </c:pt>
                <c:pt idx="86">
                  <c:v>-35.060409999999997</c:v>
                </c:pt>
                <c:pt idx="87">
                  <c:v>-35.209102999999999</c:v>
                </c:pt>
                <c:pt idx="88">
                  <c:v>-35.346828000000002</c:v>
                </c:pt>
                <c:pt idx="89">
                  <c:v>-35.485294000000003</c:v>
                </c:pt>
                <c:pt idx="90">
                  <c:v>-35.620761999999999</c:v>
                </c:pt>
                <c:pt idx="91">
                  <c:v>-35.750129999999999</c:v>
                </c:pt>
                <c:pt idx="92">
                  <c:v>-35.869652000000002</c:v>
                </c:pt>
                <c:pt idx="93">
                  <c:v>-35.972701999999998</c:v>
                </c:pt>
                <c:pt idx="94">
                  <c:v>-36.059227</c:v>
                </c:pt>
                <c:pt idx="95">
                  <c:v>-36.134331000000003</c:v>
                </c:pt>
                <c:pt idx="96">
                  <c:v>-36.196323</c:v>
                </c:pt>
                <c:pt idx="97">
                  <c:v>-36.249645000000001</c:v>
                </c:pt>
                <c:pt idx="98">
                  <c:v>-36.297722</c:v>
                </c:pt>
                <c:pt idx="99">
                  <c:v>-36.334778</c:v>
                </c:pt>
                <c:pt idx="100">
                  <c:v>-36.364840999999998</c:v>
                </c:pt>
                <c:pt idx="101">
                  <c:v>-36.410465000000002</c:v>
                </c:pt>
                <c:pt idx="102">
                  <c:v>-36.470348000000001</c:v>
                </c:pt>
                <c:pt idx="103">
                  <c:v>-36.573020999999997</c:v>
                </c:pt>
                <c:pt idx="104">
                  <c:v>-36.700851</c:v>
                </c:pt>
                <c:pt idx="105">
                  <c:v>-36.868133999999998</c:v>
                </c:pt>
                <c:pt idx="106">
                  <c:v>-37.065800000000003</c:v>
                </c:pt>
                <c:pt idx="107">
                  <c:v>-37.301270000000002</c:v>
                </c:pt>
                <c:pt idx="108">
                  <c:v>-37.579990000000002</c:v>
                </c:pt>
                <c:pt idx="109">
                  <c:v>-37.900337</c:v>
                </c:pt>
                <c:pt idx="110">
                  <c:v>-38.261490000000002</c:v>
                </c:pt>
                <c:pt idx="111">
                  <c:v>-38.651035</c:v>
                </c:pt>
                <c:pt idx="112">
                  <c:v>-39.064312000000001</c:v>
                </c:pt>
                <c:pt idx="113">
                  <c:v>-39.483536000000001</c:v>
                </c:pt>
                <c:pt idx="114">
                  <c:v>-39.890148000000003</c:v>
                </c:pt>
                <c:pt idx="115">
                  <c:v>-40.290768</c:v>
                </c:pt>
                <c:pt idx="116">
                  <c:v>-40.686275000000002</c:v>
                </c:pt>
                <c:pt idx="117">
                  <c:v>-41.059429000000002</c:v>
                </c:pt>
                <c:pt idx="118">
                  <c:v>-41.412230999999998</c:v>
                </c:pt>
                <c:pt idx="119">
                  <c:v>-41.733550999999999</c:v>
                </c:pt>
                <c:pt idx="120">
                  <c:v>-42.016078999999998</c:v>
                </c:pt>
                <c:pt idx="121">
                  <c:v>-42.239609000000002</c:v>
                </c:pt>
                <c:pt idx="122">
                  <c:v>-42.390895999999998</c:v>
                </c:pt>
                <c:pt idx="123">
                  <c:v>-42.462471000000001</c:v>
                </c:pt>
                <c:pt idx="124">
                  <c:v>-42.451962000000002</c:v>
                </c:pt>
                <c:pt idx="125">
                  <c:v>-42.378109000000002</c:v>
                </c:pt>
                <c:pt idx="126">
                  <c:v>-42.250084000000001</c:v>
                </c:pt>
                <c:pt idx="127">
                  <c:v>-42.081474</c:v>
                </c:pt>
                <c:pt idx="128">
                  <c:v>-41.884490999999997</c:v>
                </c:pt>
                <c:pt idx="129">
                  <c:v>-41.660671000000001</c:v>
                </c:pt>
                <c:pt idx="130">
                  <c:v>-41.394092999999998</c:v>
                </c:pt>
                <c:pt idx="131">
                  <c:v>-41.090347000000001</c:v>
                </c:pt>
                <c:pt idx="132">
                  <c:v>-40.746741999999998</c:v>
                </c:pt>
                <c:pt idx="133">
                  <c:v>-40.369869000000001</c:v>
                </c:pt>
                <c:pt idx="134">
                  <c:v>-39.974342</c:v>
                </c:pt>
                <c:pt idx="135">
                  <c:v>-39.574019999999997</c:v>
                </c:pt>
                <c:pt idx="136">
                  <c:v>-39.170116</c:v>
                </c:pt>
                <c:pt idx="137">
                  <c:v>-38.775871000000002</c:v>
                </c:pt>
                <c:pt idx="138">
                  <c:v>-38.416927000000001</c:v>
                </c:pt>
                <c:pt idx="139">
                  <c:v>-38.092308000000003</c:v>
                </c:pt>
                <c:pt idx="140">
                  <c:v>-37.804828999999998</c:v>
                </c:pt>
                <c:pt idx="141">
                  <c:v>-37.569316999999998</c:v>
                </c:pt>
                <c:pt idx="142">
                  <c:v>-37.386130999999999</c:v>
                </c:pt>
                <c:pt idx="143">
                  <c:v>-37.238083000000003</c:v>
                </c:pt>
                <c:pt idx="144">
                  <c:v>-37.094844999999999</c:v>
                </c:pt>
                <c:pt idx="145">
                  <c:v>-37.016433999999997</c:v>
                </c:pt>
                <c:pt idx="146">
                  <c:v>-36.911377000000002</c:v>
                </c:pt>
                <c:pt idx="147">
                  <c:v>-36.820919000000004</c:v>
                </c:pt>
                <c:pt idx="148">
                  <c:v>-36.775996999999997</c:v>
                </c:pt>
                <c:pt idx="149">
                  <c:v>-36.721198999999999</c:v>
                </c:pt>
                <c:pt idx="150">
                  <c:v>-36.652316999999996</c:v>
                </c:pt>
                <c:pt idx="151">
                  <c:v>-36.574843999999999</c:v>
                </c:pt>
                <c:pt idx="152">
                  <c:v>-36.484585000000003</c:v>
                </c:pt>
                <c:pt idx="153">
                  <c:v>-36.393433000000002</c:v>
                </c:pt>
                <c:pt idx="154">
                  <c:v>-36.319546000000003</c:v>
                </c:pt>
                <c:pt idx="155">
                  <c:v>-36.241076999999997</c:v>
                </c:pt>
                <c:pt idx="156">
                  <c:v>-36.158276000000001</c:v>
                </c:pt>
                <c:pt idx="157">
                  <c:v>-36.049163999999998</c:v>
                </c:pt>
                <c:pt idx="158">
                  <c:v>-35.912052000000003</c:v>
                </c:pt>
                <c:pt idx="159">
                  <c:v>-35.744616999999998</c:v>
                </c:pt>
                <c:pt idx="160">
                  <c:v>-35.553272</c:v>
                </c:pt>
                <c:pt idx="161">
                  <c:v>-35.344710999999997</c:v>
                </c:pt>
                <c:pt idx="162">
                  <c:v>-35.103527</c:v>
                </c:pt>
                <c:pt idx="163">
                  <c:v>-34.847569</c:v>
                </c:pt>
                <c:pt idx="164">
                  <c:v>-34.598736000000002</c:v>
                </c:pt>
                <c:pt idx="165">
                  <c:v>-34.405121000000001</c:v>
                </c:pt>
                <c:pt idx="166">
                  <c:v>-34.200214000000003</c:v>
                </c:pt>
                <c:pt idx="167">
                  <c:v>-34.061236999999998</c:v>
                </c:pt>
                <c:pt idx="168">
                  <c:v>-33.922493000000003</c:v>
                </c:pt>
                <c:pt idx="169">
                  <c:v>-33.742676000000003</c:v>
                </c:pt>
                <c:pt idx="170">
                  <c:v>-33.570095000000002</c:v>
                </c:pt>
                <c:pt idx="171">
                  <c:v>-33.406506</c:v>
                </c:pt>
                <c:pt idx="172">
                  <c:v>-33.273257999999998</c:v>
                </c:pt>
                <c:pt idx="173">
                  <c:v>-33.153069000000002</c:v>
                </c:pt>
                <c:pt idx="174">
                  <c:v>-33.046672999999998</c:v>
                </c:pt>
                <c:pt idx="175">
                  <c:v>-32.929462000000001</c:v>
                </c:pt>
                <c:pt idx="176">
                  <c:v>-32.819797999999999</c:v>
                </c:pt>
                <c:pt idx="177">
                  <c:v>-32.741836999999997</c:v>
                </c:pt>
                <c:pt idx="178">
                  <c:v>-32.686324999999997</c:v>
                </c:pt>
                <c:pt idx="179">
                  <c:v>-32.637802000000001</c:v>
                </c:pt>
                <c:pt idx="180">
                  <c:v>-32.579937000000001</c:v>
                </c:pt>
                <c:pt idx="181">
                  <c:v>-32.508408000000003</c:v>
                </c:pt>
                <c:pt idx="182">
                  <c:v>-32.438011000000003</c:v>
                </c:pt>
                <c:pt idx="183">
                  <c:v>-32.379519999999999</c:v>
                </c:pt>
                <c:pt idx="184">
                  <c:v>-32.351578000000003</c:v>
                </c:pt>
                <c:pt idx="185">
                  <c:v>-32.347197999999999</c:v>
                </c:pt>
                <c:pt idx="186">
                  <c:v>-32.363922000000002</c:v>
                </c:pt>
                <c:pt idx="187">
                  <c:v>-32.393444000000002</c:v>
                </c:pt>
                <c:pt idx="188">
                  <c:v>-32.433422</c:v>
                </c:pt>
                <c:pt idx="189">
                  <c:v>-32.496647000000003</c:v>
                </c:pt>
                <c:pt idx="190">
                  <c:v>-32.578384</c:v>
                </c:pt>
                <c:pt idx="191">
                  <c:v>-32.654789000000001</c:v>
                </c:pt>
                <c:pt idx="192">
                  <c:v>-32.722290000000001</c:v>
                </c:pt>
                <c:pt idx="193">
                  <c:v>-32.770812999999997</c:v>
                </c:pt>
                <c:pt idx="194">
                  <c:v>-32.816006000000002</c:v>
                </c:pt>
                <c:pt idx="195">
                  <c:v>-32.855449999999998</c:v>
                </c:pt>
                <c:pt idx="196">
                  <c:v>-32.898345999999997</c:v>
                </c:pt>
                <c:pt idx="197">
                  <c:v>-32.950156999999997</c:v>
                </c:pt>
                <c:pt idx="198">
                  <c:v>-32.991390000000003</c:v>
                </c:pt>
                <c:pt idx="199">
                  <c:v>-33.045448</c:v>
                </c:pt>
                <c:pt idx="200">
                  <c:v>-33.117569000000003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22-4F21-9137-6BCF90DF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00992"/>
        <c:axId val="65702912"/>
      </c:scatterChart>
      <c:valAx>
        <c:axId val="65700992"/>
        <c:scaling>
          <c:orientation val="minMax"/>
          <c:max val="50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5702912"/>
        <c:crosses val="autoZero"/>
        <c:crossBetween val="midCat"/>
        <c:majorUnit val="5"/>
      </c:valAx>
      <c:valAx>
        <c:axId val="65702912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570099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0235926844409"/>
          <c:w val="0.3122420040964235"/>
          <c:h val="0.10261808679179411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IP3: 100 MHz IF (dBm)</a:t>
            </a:r>
          </a:p>
        </c:rich>
      </c:tx>
      <c:layout>
        <c:manualLayout>
          <c:xMode val="edge"/>
          <c:yMode val="edge"/>
          <c:x val="0.34353060701235705"/>
          <c:y val="1.851851851851851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13</c:v>
                </c:pt>
                <c:pt idx="1">
                  <c:v>13.481481481481001</c:v>
                </c:pt>
                <c:pt idx="2">
                  <c:v>13.962962962962999</c:v>
                </c:pt>
                <c:pt idx="3">
                  <c:v>14.444444444444001</c:v>
                </c:pt>
                <c:pt idx="4">
                  <c:v>14.925925925926</c:v>
                </c:pt>
                <c:pt idx="5">
                  <c:v>15.407407407407</c:v>
                </c:pt>
                <c:pt idx="6">
                  <c:v>15.888888888888999</c:v>
                </c:pt>
                <c:pt idx="7">
                  <c:v>16.370370370370001</c:v>
                </c:pt>
                <c:pt idx="8">
                  <c:v>16.851851851852</c:v>
                </c:pt>
                <c:pt idx="9">
                  <c:v>17.333333333333002</c:v>
                </c:pt>
                <c:pt idx="10">
                  <c:v>17.814814814814998</c:v>
                </c:pt>
                <c:pt idx="11">
                  <c:v>18.296296296296003</c:v>
                </c:pt>
                <c:pt idx="12">
                  <c:v>18.777777777777999</c:v>
                </c:pt>
                <c:pt idx="13">
                  <c:v>19.259259259259</c:v>
                </c:pt>
                <c:pt idx="14">
                  <c:v>19.740740740741</c:v>
                </c:pt>
                <c:pt idx="15">
                  <c:v>20.222222222222001</c:v>
                </c:pt>
                <c:pt idx="16">
                  <c:v>20.703703703703997</c:v>
                </c:pt>
                <c:pt idx="17">
                  <c:v>21.185185185185002</c:v>
                </c:pt>
                <c:pt idx="18">
                  <c:v>21.666666666666998</c:v>
                </c:pt>
                <c:pt idx="19">
                  <c:v>22.148148148148</c:v>
                </c:pt>
                <c:pt idx="20">
                  <c:v>22.629629629630003</c:v>
                </c:pt>
                <c:pt idx="21">
                  <c:v>23.111111111111001</c:v>
                </c:pt>
                <c:pt idx="22">
                  <c:v>23.592592592593</c:v>
                </c:pt>
                <c:pt idx="23">
                  <c:v>24.074074074074002</c:v>
                </c:pt>
                <c:pt idx="24">
                  <c:v>24.555555555556001</c:v>
                </c:pt>
                <c:pt idx="25">
                  <c:v>25.037037037036999</c:v>
                </c:pt>
                <c:pt idx="26">
                  <c:v>25.518518518519002</c:v>
                </c:pt>
                <c:pt idx="27">
                  <c:v>26</c:v>
                </c:pt>
                <c:pt idx="28">
                  <c:v>26.428571428571001</c:v>
                </c:pt>
                <c:pt idx="29">
                  <c:v>26.908163265306001</c:v>
                </c:pt>
                <c:pt idx="30">
                  <c:v>27.387755102041002</c:v>
                </c:pt>
                <c:pt idx="31">
                  <c:v>27.867346938776002</c:v>
                </c:pt>
                <c:pt idx="32">
                  <c:v>28.346938775509997</c:v>
                </c:pt>
                <c:pt idx="33">
                  <c:v>28.826530612244998</c:v>
                </c:pt>
                <c:pt idx="34">
                  <c:v>29.306122448979998</c:v>
                </c:pt>
                <c:pt idx="35">
                  <c:v>29.785714285714</c:v>
                </c:pt>
                <c:pt idx="36">
                  <c:v>30.265306122449001</c:v>
                </c:pt>
                <c:pt idx="37">
                  <c:v>30.744897959183998</c:v>
                </c:pt>
                <c:pt idx="38">
                  <c:v>31.224489795918</c:v>
                </c:pt>
                <c:pt idx="39">
                  <c:v>31.704081632653001</c:v>
                </c:pt>
                <c:pt idx="40">
                  <c:v>32.183673469387998</c:v>
                </c:pt>
                <c:pt idx="41">
                  <c:v>32.663265306122</c:v>
                </c:pt>
                <c:pt idx="42">
                  <c:v>33.142857142856997</c:v>
                </c:pt>
                <c:pt idx="43">
                  <c:v>33.622448979592001</c:v>
                </c:pt>
                <c:pt idx="44">
                  <c:v>34.102040816326998</c:v>
                </c:pt>
                <c:pt idx="45">
                  <c:v>34.581632653061</c:v>
                </c:pt>
                <c:pt idx="46">
                  <c:v>35.061224489795997</c:v>
                </c:pt>
                <c:pt idx="47">
                  <c:v>35.540816326531001</c:v>
                </c:pt>
                <c:pt idx="48">
                  <c:v>36.020408163264996</c:v>
                </c:pt>
                <c:pt idx="49">
                  <c:v>36.5</c:v>
                </c:pt>
                <c:pt idx="50">
                  <c:v>36.979591836735004</c:v>
                </c:pt>
                <c:pt idx="51">
                  <c:v>37.459183673468999</c:v>
                </c:pt>
                <c:pt idx="52">
                  <c:v>37.938775510204003</c:v>
                </c:pt>
                <c:pt idx="53">
                  <c:v>38.418367346939</c:v>
                </c:pt>
                <c:pt idx="54">
                  <c:v>38.897959183672995</c:v>
                </c:pt>
                <c:pt idx="55">
                  <c:v>39.377551020407999</c:v>
                </c:pt>
                <c:pt idx="56">
                  <c:v>39.857142857142996</c:v>
                </c:pt>
                <c:pt idx="57">
                  <c:v>40.336734693878</c:v>
                </c:pt>
                <c:pt idx="58">
                  <c:v>40.816326530612002</c:v>
                </c:pt>
                <c:pt idx="59">
                  <c:v>41.295918367346999</c:v>
                </c:pt>
                <c:pt idx="60">
                  <c:v>41.775510204082003</c:v>
                </c:pt>
                <c:pt idx="61">
                  <c:v>42.255102040815999</c:v>
                </c:pt>
                <c:pt idx="62">
                  <c:v>42.734693877551003</c:v>
                </c:pt>
                <c:pt idx="63">
                  <c:v>43.214285714286007</c:v>
                </c:pt>
                <c:pt idx="64">
                  <c:v>43.693877551019995</c:v>
                </c:pt>
                <c:pt idx="65">
                  <c:v>44.173469387754999</c:v>
                </c:pt>
                <c:pt idx="66">
                  <c:v>44.653061224489996</c:v>
                </c:pt>
                <c:pt idx="67">
                  <c:v>45.132653061223998</c:v>
                </c:pt>
                <c:pt idx="68">
                  <c:v>45.612244897959002</c:v>
                </c:pt>
                <c:pt idx="69">
                  <c:v>46.091836734693999</c:v>
                </c:pt>
                <c:pt idx="70">
                  <c:v>46.571428571429003</c:v>
                </c:pt>
                <c:pt idx="71">
                  <c:v>47.051020408163005</c:v>
                </c:pt>
                <c:pt idx="72">
                  <c:v>47.530612244898002</c:v>
                </c:pt>
                <c:pt idx="73">
                  <c:v>48.010204081633006</c:v>
                </c:pt>
                <c:pt idx="74">
                  <c:v>48.489795918366994</c:v>
                </c:pt>
                <c:pt idx="75">
                  <c:v>48.969387755101998</c:v>
                </c:pt>
                <c:pt idx="76">
                  <c:v>49.448979591836995</c:v>
                </c:pt>
                <c:pt idx="77">
                  <c:v>49.928571428570997</c:v>
                </c:pt>
                <c:pt idx="78">
                  <c:v>50.408163265306001</c:v>
                </c:pt>
                <c:pt idx="79">
                  <c:v>50.887755102040998</c:v>
                </c:pt>
                <c:pt idx="80">
                  <c:v>51.367346938776002</c:v>
                </c:pt>
                <c:pt idx="81">
                  <c:v>51.846938775510004</c:v>
                </c:pt>
                <c:pt idx="82">
                  <c:v>52.326530612245001</c:v>
                </c:pt>
                <c:pt idx="83">
                  <c:v>52.806122448980005</c:v>
                </c:pt>
                <c:pt idx="84">
                  <c:v>53.285714285713993</c:v>
                </c:pt>
                <c:pt idx="85">
                  <c:v>53.765306122448997</c:v>
                </c:pt>
                <c:pt idx="86">
                  <c:v>54.244897959184001</c:v>
                </c:pt>
                <c:pt idx="87">
                  <c:v>54.724489795917997</c:v>
                </c:pt>
                <c:pt idx="88">
                  <c:v>55.204081632653001</c:v>
                </c:pt>
                <c:pt idx="89">
                  <c:v>55.683673469387998</c:v>
                </c:pt>
                <c:pt idx="90">
                  <c:v>56.163265306122</c:v>
                </c:pt>
                <c:pt idx="91">
                  <c:v>56.642857142857004</c:v>
                </c:pt>
                <c:pt idx="92">
                  <c:v>57.122448979592001</c:v>
                </c:pt>
                <c:pt idx="93">
                  <c:v>57.602040816327005</c:v>
                </c:pt>
                <c:pt idx="94">
                  <c:v>58.081632653061</c:v>
                </c:pt>
                <c:pt idx="95">
                  <c:v>58.561224489795997</c:v>
                </c:pt>
                <c:pt idx="96">
                  <c:v>59.040816326531001</c:v>
                </c:pt>
                <c:pt idx="97">
                  <c:v>59.520408163264996</c:v>
                </c:pt>
                <c:pt idx="98">
                  <c:v>60</c:v>
                </c:pt>
              </c:numCache>
            </c:numRef>
          </c:xVal>
          <c:yVal>
            <c:numRef>
              <c:f>'IP3'!$J$5:$J$103</c:f>
              <c:numCache>
                <c:formatCode>General</c:formatCode>
                <c:ptCount val="99"/>
                <c:pt idx="0">
                  <c:v>-3.7648448999999999</c:v>
                </c:pt>
                <c:pt idx="1">
                  <c:v>-4.0253410000000001</c:v>
                </c:pt>
                <c:pt idx="2">
                  <c:v>-2.2966866000000001</c:v>
                </c:pt>
                <c:pt idx="3">
                  <c:v>-0.55574816000000005</c:v>
                </c:pt>
                <c:pt idx="4">
                  <c:v>1.6143087</c:v>
                </c:pt>
                <c:pt idx="5">
                  <c:v>1.4657825</c:v>
                </c:pt>
                <c:pt idx="6">
                  <c:v>6.2583922999999997</c:v>
                </c:pt>
                <c:pt idx="7">
                  <c:v>12.703398</c:v>
                </c:pt>
                <c:pt idx="8">
                  <c:v>18.702566000000001</c:v>
                </c:pt>
                <c:pt idx="9">
                  <c:v>19.243369999999999</c:v>
                </c:pt>
                <c:pt idx="10">
                  <c:v>17.730796999999999</c:v>
                </c:pt>
                <c:pt idx="11">
                  <c:v>17.304893</c:v>
                </c:pt>
                <c:pt idx="12">
                  <c:v>18.253229000000001</c:v>
                </c:pt>
                <c:pt idx="13">
                  <c:v>20.079449</c:v>
                </c:pt>
                <c:pt idx="14">
                  <c:v>22.231686</c:v>
                </c:pt>
                <c:pt idx="15">
                  <c:v>23.040133999999998</c:v>
                </c:pt>
                <c:pt idx="16">
                  <c:v>22.657931999999999</c:v>
                </c:pt>
                <c:pt idx="17">
                  <c:v>22.549641000000001</c:v>
                </c:pt>
                <c:pt idx="18">
                  <c:v>22.506321</c:v>
                </c:pt>
                <c:pt idx="19">
                  <c:v>22.396674999999998</c:v>
                </c:pt>
                <c:pt idx="20">
                  <c:v>22.376532000000001</c:v>
                </c:pt>
                <c:pt idx="21">
                  <c:v>22.703012000000001</c:v>
                </c:pt>
                <c:pt idx="22">
                  <c:v>23.740985999999999</c:v>
                </c:pt>
                <c:pt idx="23">
                  <c:v>24.624867999999999</c:v>
                </c:pt>
                <c:pt idx="24">
                  <c:v>25.101717000000001</c:v>
                </c:pt>
                <c:pt idx="25">
                  <c:v>24.757269000000001</c:v>
                </c:pt>
                <c:pt idx="26">
                  <c:v>24.839451</c:v>
                </c:pt>
                <c:pt idx="27">
                  <c:v>24.874801999999999</c:v>
                </c:pt>
                <c:pt idx="28">
                  <c:v>26.782961</c:v>
                </c:pt>
                <c:pt idx="29">
                  <c:v>25.287174</c:v>
                </c:pt>
                <c:pt idx="30">
                  <c:v>26.227888</c:v>
                </c:pt>
                <c:pt idx="31">
                  <c:v>26.545099</c:v>
                </c:pt>
                <c:pt idx="32">
                  <c:v>26.787597999999999</c:v>
                </c:pt>
                <c:pt idx="33">
                  <c:v>27.497634999999999</c:v>
                </c:pt>
                <c:pt idx="34">
                  <c:v>27.458404999999999</c:v>
                </c:pt>
                <c:pt idx="35">
                  <c:v>28.133749000000002</c:v>
                </c:pt>
                <c:pt idx="36">
                  <c:v>27.315268</c:v>
                </c:pt>
                <c:pt idx="37">
                  <c:v>28.697441000000001</c:v>
                </c:pt>
                <c:pt idx="38">
                  <c:v>29.439995</c:v>
                </c:pt>
                <c:pt idx="39">
                  <c:v>29.373813999999999</c:v>
                </c:pt>
                <c:pt idx="40">
                  <c:v>28.830096999999999</c:v>
                </c:pt>
                <c:pt idx="41">
                  <c:v>28.974316000000002</c:v>
                </c:pt>
                <c:pt idx="42">
                  <c:v>29.087790999999999</c:v>
                </c:pt>
                <c:pt idx="43">
                  <c:v>28.804672</c:v>
                </c:pt>
                <c:pt idx="44">
                  <c:v>27.795309</c:v>
                </c:pt>
                <c:pt idx="45">
                  <c:v>26.279799000000001</c:v>
                </c:pt>
                <c:pt idx="46">
                  <c:v>28.229309000000001</c:v>
                </c:pt>
                <c:pt idx="47">
                  <c:v>28.804715999999999</c:v>
                </c:pt>
                <c:pt idx="48">
                  <c:v>31.000118000000001</c:v>
                </c:pt>
                <c:pt idx="49">
                  <c:v>29.327680999999998</c:v>
                </c:pt>
                <c:pt idx="50">
                  <c:v>28.911852</c:v>
                </c:pt>
                <c:pt idx="51">
                  <c:v>27.15221</c:v>
                </c:pt>
                <c:pt idx="52">
                  <c:v>26.628623999999999</c:v>
                </c:pt>
                <c:pt idx="53">
                  <c:v>26.053343000000002</c:v>
                </c:pt>
                <c:pt idx="54">
                  <c:v>26.115068000000001</c:v>
                </c:pt>
                <c:pt idx="55">
                  <c:v>25.825717999999998</c:v>
                </c:pt>
                <c:pt idx="56">
                  <c:v>24.790521999999999</c:v>
                </c:pt>
                <c:pt idx="57">
                  <c:v>23.663336000000001</c:v>
                </c:pt>
                <c:pt idx="58">
                  <c:v>23.461770999999999</c:v>
                </c:pt>
                <c:pt idx="59">
                  <c:v>24.256907000000002</c:v>
                </c:pt>
                <c:pt idx="60">
                  <c:v>23.333898999999999</c:v>
                </c:pt>
                <c:pt idx="61">
                  <c:v>21.627108</c:v>
                </c:pt>
                <c:pt idx="62">
                  <c:v>20.334793000000001</c:v>
                </c:pt>
                <c:pt idx="63">
                  <c:v>20.539515000000002</c:v>
                </c:pt>
                <c:pt idx="64">
                  <c:v>21.209944</c:v>
                </c:pt>
                <c:pt idx="65">
                  <c:v>22.056265</c:v>
                </c:pt>
                <c:pt idx="66">
                  <c:v>22.026966000000002</c:v>
                </c:pt>
                <c:pt idx="67">
                  <c:v>22.032858000000001</c:v>
                </c:pt>
                <c:pt idx="68">
                  <c:v>21.297041</c:v>
                </c:pt>
                <c:pt idx="69">
                  <c:v>21.053114000000001</c:v>
                </c:pt>
                <c:pt idx="70">
                  <c:v>21.029705</c:v>
                </c:pt>
                <c:pt idx="71">
                  <c:v>21.580020999999999</c:v>
                </c:pt>
                <c:pt idx="72">
                  <c:v>21.354824000000001</c:v>
                </c:pt>
                <c:pt idx="73">
                  <c:v>21.193290999999999</c:v>
                </c:pt>
                <c:pt idx="74">
                  <c:v>18.769278</c:v>
                </c:pt>
                <c:pt idx="75">
                  <c:v>14.591343999999999</c:v>
                </c:pt>
                <c:pt idx="76">
                  <c:v>8.9975690999999998</c:v>
                </c:pt>
                <c:pt idx="77">
                  <c:v>5.6133847000000001</c:v>
                </c:pt>
                <c:pt idx="78">
                  <c:v>4.0613656000000002</c:v>
                </c:pt>
                <c:pt idx="79">
                  <c:v>3.962431</c:v>
                </c:pt>
                <c:pt idx="80">
                  <c:v>4.2214947</c:v>
                </c:pt>
                <c:pt idx="81">
                  <c:v>3.5330914999999998</c:v>
                </c:pt>
                <c:pt idx="82">
                  <c:v>3.1194627000000001</c:v>
                </c:pt>
                <c:pt idx="83">
                  <c:v>2.2496862000000002</c:v>
                </c:pt>
                <c:pt idx="84">
                  <c:v>3.6379785999999998</c:v>
                </c:pt>
                <c:pt idx="85">
                  <c:v>3.3577379999999999</c:v>
                </c:pt>
                <c:pt idx="86">
                  <c:v>1.7981073999999999</c:v>
                </c:pt>
                <c:pt idx="87">
                  <c:v>1.1938781999999999</c:v>
                </c:pt>
                <c:pt idx="88">
                  <c:v>-1.4742694000000001</c:v>
                </c:pt>
                <c:pt idx="89">
                  <c:v>-1.8152778000000001</c:v>
                </c:pt>
                <c:pt idx="90">
                  <c:v>-4.1612988</c:v>
                </c:pt>
                <c:pt idx="91">
                  <c:v>-2.5791140000000001</c:v>
                </c:pt>
                <c:pt idx="92">
                  <c:v>-0.94116425999999997</c:v>
                </c:pt>
                <c:pt idx="93">
                  <c:v>-1.6744295</c:v>
                </c:pt>
                <c:pt idx="94">
                  <c:v>-3.5041498999999998</c:v>
                </c:pt>
                <c:pt idx="95">
                  <c:v>-2.7295139000000002</c:v>
                </c:pt>
                <c:pt idx="96">
                  <c:v>-4.3151282999999996</c:v>
                </c:pt>
                <c:pt idx="97">
                  <c:v>-0.68682259000000001</c:v>
                </c:pt>
                <c:pt idx="98">
                  <c:v>-0.56098395999999995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83-49CF-B050-CEB2831E83A3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'IP3'!$I$5:$I$103</c:f>
              <c:numCache>
                <c:formatCode>General</c:formatCode>
                <c:ptCount val="99"/>
                <c:pt idx="0">
                  <c:v>13</c:v>
                </c:pt>
                <c:pt idx="1">
                  <c:v>13.481481481481001</c:v>
                </c:pt>
                <c:pt idx="2">
                  <c:v>13.962962962962999</c:v>
                </c:pt>
                <c:pt idx="3">
                  <c:v>14.444444444444001</c:v>
                </c:pt>
                <c:pt idx="4">
                  <c:v>14.925925925926</c:v>
                </c:pt>
                <c:pt idx="5">
                  <c:v>15.407407407407</c:v>
                </c:pt>
                <c:pt idx="6">
                  <c:v>15.888888888888999</c:v>
                </c:pt>
                <c:pt idx="7">
                  <c:v>16.370370370370001</c:v>
                </c:pt>
                <c:pt idx="8">
                  <c:v>16.851851851852</c:v>
                </c:pt>
                <c:pt idx="9">
                  <c:v>17.333333333333002</c:v>
                </c:pt>
                <c:pt idx="10">
                  <c:v>17.814814814814998</c:v>
                </c:pt>
                <c:pt idx="11">
                  <c:v>18.296296296296003</c:v>
                </c:pt>
                <c:pt idx="12">
                  <c:v>18.777777777777999</c:v>
                </c:pt>
                <c:pt idx="13">
                  <c:v>19.259259259259</c:v>
                </c:pt>
                <c:pt idx="14">
                  <c:v>19.740740740741</c:v>
                </c:pt>
                <c:pt idx="15">
                  <c:v>20.222222222222001</c:v>
                </c:pt>
                <c:pt idx="16">
                  <c:v>20.703703703703997</c:v>
                </c:pt>
                <c:pt idx="17">
                  <c:v>21.185185185185002</c:v>
                </c:pt>
                <c:pt idx="18">
                  <c:v>21.666666666666998</c:v>
                </c:pt>
                <c:pt idx="19">
                  <c:v>22.148148148148</c:v>
                </c:pt>
                <c:pt idx="20">
                  <c:v>22.629629629630003</c:v>
                </c:pt>
                <c:pt idx="21">
                  <c:v>23.111111111111001</c:v>
                </c:pt>
                <c:pt idx="22">
                  <c:v>23.592592592593</c:v>
                </c:pt>
                <c:pt idx="23">
                  <c:v>24.074074074074002</c:v>
                </c:pt>
                <c:pt idx="24">
                  <c:v>24.555555555556001</c:v>
                </c:pt>
                <c:pt idx="25">
                  <c:v>25.037037037036999</c:v>
                </c:pt>
                <c:pt idx="26">
                  <c:v>25.518518518519002</c:v>
                </c:pt>
                <c:pt idx="27">
                  <c:v>26</c:v>
                </c:pt>
                <c:pt idx="28">
                  <c:v>26.428571428571001</c:v>
                </c:pt>
                <c:pt idx="29">
                  <c:v>26.908163265306001</c:v>
                </c:pt>
                <c:pt idx="30">
                  <c:v>27.387755102041002</c:v>
                </c:pt>
                <c:pt idx="31">
                  <c:v>27.867346938776002</c:v>
                </c:pt>
                <c:pt idx="32">
                  <c:v>28.346938775509997</c:v>
                </c:pt>
                <c:pt idx="33">
                  <c:v>28.826530612244998</c:v>
                </c:pt>
                <c:pt idx="34">
                  <c:v>29.306122448979998</c:v>
                </c:pt>
                <c:pt idx="35">
                  <c:v>29.785714285714</c:v>
                </c:pt>
                <c:pt idx="36">
                  <c:v>30.265306122449001</c:v>
                </c:pt>
                <c:pt idx="37">
                  <c:v>30.744897959183998</c:v>
                </c:pt>
                <c:pt idx="38">
                  <c:v>31.224489795918</c:v>
                </c:pt>
                <c:pt idx="39">
                  <c:v>31.704081632653001</c:v>
                </c:pt>
                <c:pt idx="40">
                  <c:v>32.183673469387998</c:v>
                </c:pt>
                <c:pt idx="41">
                  <c:v>32.663265306122</c:v>
                </c:pt>
                <c:pt idx="42">
                  <c:v>33.142857142856997</c:v>
                </c:pt>
                <c:pt idx="43">
                  <c:v>33.622448979592001</c:v>
                </c:pt>
                <c:pt idx="44">
                  <c:v>34.102040816326998</c:v>
                </c:pt>
                <c:pt idx="45">
                  <c:v>34.581632653061</c:v>
                </c:pt>
                <c:pt idx="46">
                  <c:v>35.061224489795997</c:v>
                </c:pt>
                <c:pt idx="47">
                  <c:v>35.540816326531001</c:v>
                </c:pt>
                <c:pt idx="48">
                  <c:v>36.020408163264996</c:v>
                </c:pt>
                <c:pt idx="49">
                  <c:v>36.5</c:v>
                </c:pt>
                <c:pt idx="50">
                  <c:v>36.979591836735004</c:v>
                </c:pt>
                <c:pt idx="51">
                  <c:v>37.459183673468999</c:v>
                </c:pt>
                <c:pt idx="52">
                  <c:v>37.938775510204003</c:v>
                </c:pt>
                <c:pt idx="53">
                  <c:v>38.418367346939</c:v>
                </c:pt>
                <c:pt idx="54">
                  <c:v>38.897959183672995</c:v>
                </c:pt>
                <c:pt idx="55">
                  <c:v>39.377551020407999</c:v>
                </c:pt>
                <c:pt idx="56">
                  <c:v>39.857142857142996</c:v>
                </c:pt>
                <c:pt idx="57">
                  <c:v>40.336734693878</c:v>
                </c:pt>
                <c:pt idx="58">
                  <c:v>40.816326530612002</c:v>
                </c:pt>
                <c:pt idx="59">
                  <c:v>41.295918367346999</c:v>
                </c:pt>
                <c:pt idx="60">
                  <c:v>41.775510204082003</c:v>
                </c:pt>
                <c:pt idx="61">
                  <c:v>42.255102040815999</c:v>
                </c:pt>
                <c:pt idx="62">
                  <c:v>42.734693877551003</c:v>
                </c:pt>
                <c:pt idx="63">
                  <c:v>43.214285714286007</c:v>
                </c:pt>
                <c:pt idx="64">
                  <c:v>43.693877551019995</c:v>
                </c:pt>
                <c:pt idx="65">
                  <c:v>44.173469387754999</c:v>
                </c:pt>
                <c:pt idx="66">
                  <c:v>44.653061224489996</c:v>
                </c:pt>
                <c:pt idx="67">
                  <c:v>45.132653061223998</c:v>
                </c:pt>
                <c:pt idx="68">
                  <c:v>45.612244897959002</c:v>
                </c:pt>
                <c:pt idx="69">
                  <c:v>46.091836734693999</c:v>
                </c:pt>
                <c:pt idx="70">
                  <c:v>46.571428571429003</c:v>
                </c:pt>
                <c:pt idx="71">
                  <c:v>47.051020408163005</c:v>
                </c:pt>
                <c:pt idx="72">
                  <c:v>47.530612244898002</c:v>
                </c:pt>
                <c:pt idx="73">
                  <c:v>48.010204081633006</c:v>
                </c:pt>
                <c:pt idx="74">
                  <c:v>48.489795918366994</c:v>
                </c:pt>
                <c:pt idx="75">
                  <c:v>48.969387755101998</c:v>
                </c:pt>
                <c:pt idx="76">
                  <c:v>49.448979591836995</c:v>
                </c:pt>
                <c:pt idx="77">
                  <c:v>49.928571428570997</c:v>
                </c:pt>
                <c:pt idx="78">
                  <c:v>50.408163265306001</c:v>
                </c:pt>
                <c:pt idx="79">
                  <c:v>50.887755102040998</c:v>
                </c:pt>
                <c:pt idx="80">
                  <c:v>51.367346938776002</c:v>
                </c:pt>
                <c:pt idx="81">
                  <c:v>51.846938775510004</c:v>
                </c:pt>
                <c:pt idx="82">
                  <c:v>52.326530612245001</c:v>
                </c:pt>
                <c:pt idx="83">
                  <c:v>52.806122448980005</c:v>
                </c:pt>
                <c:pt idx="84">
                  <c:v>53.285714285713993</c:v>
                </c:pt>
                <c:pt idx="85">
                  <c:v>53.765306122448997</c:v>
                </c:pt>
                <c:pt idx="86">
                  <c:v>54.244897959184001</c:v>
                </c:pt>
                <c:pt idx="87">
                  <c:v>54.724489795917997</c:v>
                </c:pt>
                <c:pt idx="88">
                  <c:v>55.204081632653001</c:v>
                </c:pt>
                <c:pt idx="89">
                  <c:v>55.683673469387998</c:v>
                </c:pt>
                <c:pt idx="90">
                  <c:v>56.163265306122</c:v>
                </c:pt>
                <c:pt idx="91">
                  <c:v>56.642857142857004</c:v>
                </c:pt>
                <c:pt idx="92">
                  <c:v>57.122448979592001</c:v>
                </c:pt>
                <c:pt idx="93">
                  <c:v>57.602040816327005</c:v>
                </c:pt>
                <c:pt idx="94">
                  <c:v>58.081632653061</c:v>
                </c:pt>
                <c:pt idx="95">
                  <c:v>58.561224489795997</c:v>
                </c:pt>
                <c:pt idx="96">
                  <c:v>59.040816326531001</c:v>
                </c:pt>
                <c:pt idx="97">
                  <c:v>59.520408163264996</c:v>
                </c:pt>
                <c:pt idx="98">
                  <c:v>60</c:v>
                </c:pt>
              </c:numCache>
            </c:numRef>
          </c:xVal>
          <c:yVal>
            <c:numRef>
              <c:f>'IP3'!$U$5:$U$103</c:f>
              <c:numCache>
                <c:formatCode>General</c:formatCode>
                <c:ptCount val="99"/>
                <c:pt idx="0">
                  <c:v>7.5010762</c:v>
                </c:pt>
                <c:pt idx="1">
                  <c:v>12.226748000000001</c:v>
                </c:pt>
                <c:pt idx="2">
                  <c:v>18.802208</c:v>
                </c:pt>
                <c:pt idx="3">
                  <c:v>22.166284999999998</c:v>
                </c:pt>
                <c:pt idx="4">
                  <c:v>24.406927</c:v>
                </c:pt>
                <c:pt idx="5">
                  <c:v>26.055461999999999</c:v>
                </c:pt>
                <c:pt idx="6">
                  <c:v>25.491472000000002</c:v>
                </c:pt>
                <c:pt idx="7">
                  <c:v>26.914850000000001</c:v>
                </c:pt>
                <c:pt idx="8">
                  <c:v>26.718907999999999</c:v>
                </c:pt>
                <c:pt idx="9">
                  <c:v>25.757952</c:v>
                </c:pt>
                <c:pt idx="10">
                  <c:v>23.105450000000001</c:v>
                </c:pt>
                <c:pt idx="11">
                  <c:v>20.903085999999998</c:v>
                </c:pt>
                <c:pt idx="12">
                  <c:v>19.166080000000001</c:v>
                </c:pt>
                <c:pt idx="13">
                  <c:v>18.551583999999998</c:v>
                </c:pt>
                <c:pt idx="14">
                  <c:v>18.918382999999999</c:v>
                </c:pt>
                <c:pt idx="15">
                  <c:v>19.819323000000001</c:v>
                </c:pt>
                <c:pt idx="16">
                  <c:v>20.142744</c:v>
                </c:pt>
                <c:pt idx="17">
                  <c:v>20.672934000000001</c:v>
                </c:pt>
                <c:pt idx="18">
                  <c:v>21.074541</c:v>
                </c:pt>
                <c:pt idx="19">
                  <c:v>21.79777</c:v>
                </c:pt>
                <c:pt idx="20">
                  <c:v>22.052918999999999</c:v>
                </c:pt>
                <c:pt idx="21">
                  <c:v>22.184888999999998</c:v>
                </c:pt>
                <c:pt idx="22">
                  <c:v>23.022797000000001</c:v>
                </c:pt>
                <c:pt idx="23">
                  <c:v>24.059452</c:v>
                </c:pt>
                <c:pt idx="24">
                  <c:v>24.997592999999998</c:v>
                </c:pt>
                <c:pt idx="25">
                  <c:v>24.644788999999999</c:v>
                </c:pt>
                <c:pt idx="26">
                  <c:v>25.644179999999999</c:v>
                </c:pt>
                <c:pt idx="27">
                  <c:v>26.680845000000001</c:v>
                </c:pt>
                <c:pt idx="28">
                  <c:v>28.157205999999999</c:v>
                </c:pt>
                <c:pt idx="29">
                  <c:v>27.772779</c:v>
                </c:pt>
                <c:pt idx="30">
                  <c:v>26.772777999999999</c:v>
                </c:pt>
                <c:pt idx="31">
                  <c:v>26.764987999999999</c:v>
                </c:pt>
                <c:pt idx="32">
                  <c:v>26.232899</c:v>
                </c:pt>
                <c:pt idx="33">
                  <c:v>26.974668999999999</c:v>
                </c:pt>
                <c:pt idx="34">
                  <c:v>26.319189000000001</c:v>
                </c:pt>
                <c:pt idx="35">
                  <c:v>28.585484000000001</c:v>
                </c:pt>
                <c:pt idx="36">
                  <c:v>28.046002999999999</c:v>
                </c:pt>
                <c:pt idx="37">
                  <c:v>27.583400999999999</c:v>
                </c:pt>
                <c:pt idx="38">
                  <c:v>25.700958</c:v>
                </c:pt>
                <c:pt idx="39">
                  <c:v>25.299216999999999</c:v>
                </c:pt>
                <c:pt idx="40">
                  <c:v>24.88184</c:v>
                </c:pt>
                <c:pt idx="41">
                  <c:v>24.294476</c:v>
                </c:pt>
                <c:pt idx="42">
                  <c:v>24.173365</c:v>
                </c:pt>
                <c:pt idx="43">
                  <c:v>25.446411000000001</c:v>
                </c:pt>
                <c:pt idx="44">
                  <c:v>25.786978000000001</c:v>
                </c:pt>
                <c:pt idx="45">
                  <c:v>25.687097999999999</c:v>
                </c:pt>
                <c:pt idx="46">
                  <c:v>24.560579000000001</c:v>
                </c:pt>
                <c:pt idx="47">
                  <c:v>26.729541999999999</c:v>
                </c:pt>
                <c:pt idx="48">
                  <c:v>27.554195</c:v>
                </c:pt>
                <c:pt idx="49">
                  <c:v>28.509308000000001</c:v>
                </c:pt>
                <c:pt idx="50">
                  <c:v>27.488831999999999</c:v>
                </c:pt>
                <c:pt idx="51">
                  <c:v>28.081935999999999</c:v>
                </c:pt>
                <c:pt idx="52">
                  <c:v>26.938929000000002</c:v>
                </c:pt>
                <c:pt idx="53">
                  <c:v>25.330904</c:v>
                </c:pt>
                <c:pt idx="54">
                  <c:v>24.490105</c:v>
                </c:pt>
                <c:pt idx="55">
                  <c:v>25.161795000000001</c:v>
                </c:pt>
                <c:pt idx="56">
                  <c:v>24.814726</c:v>
                </c:pt>
                <c:pt idx="57">
                  <c:v>25.13073</c:v>
                </c:pt>
                <c:pt idx="58">
                  <c:v>24.812611</c:v>
                </c:pt>
                <c:pt idx="59">
                  <c:v>25.269234000000001</c:v>
                </c:pt>
                <c:pt idx="60">
                  <c:v>23.690467999999999</c:v>
                </c:pt>
                <c:pt idx="61">
                  <c:v>22.120691000000001</c:v>
                </c:pt>
                <c:pt idx="62">
                  <c:v>22.461632000000002</c:v>
                </c:pt>
                <c:pt idx="63">
                  <c:v>23.532662999999999</c:v>
                </c:pt>
                <c:pt idx="64">
                  <c:v>25.028110999999999</c:v>
                </c:pt>
                <c:pt idx="65">
                  <c:v>24.648132</c:v>
                </c:pt>
                <c:pt idx="66">
                  <c:v>23.178642</c:v>
                </c:pt>
                <c:pt idx="67">
                  <c:v>21.846079</c:v>
                </c:pt>
                <c:pt idx="68">
                  <c:v>20.725279</c:v>
                </c:pt>
                <c:pt idx="69">
                  <c:v>20.967048999999999</c:v>
                </c:pt>
                <c:pt idx="70">
                  <c:v>20.958521000000001</c:v>
                </c:pt>
                <c:pt idx="71">
                  <c:v>21.452175</c:v>
                </c:pt>
                <c:pt idx="72">
                  <c:v>20.823595000000001</c:v>
                </c:pt>
                <c:pt idx="73">
                  <c:v>21.618914</c:v>
                </c:pt>
                <c:pt idx="74">
                  <c:v>21.290613</c:v>
                </c:pt>
                <c:pt idx="75">
                  <c:v>20.952055000000001</c:v>
                </c:pt>
                <c:pt idx="76">
                  <c:v>18.055527000000001</c:v>
                </c:pt>
                <c:pt idx="77">
                  <c:v>16.143459</c:v>
                </c:pt>
                <c:pt idx="78">
                  <c:v>12.023614999999999</c:v>
                </c:pt>
                <c:pt idx="79">
                  <c:v>9.4456290999999997</c:v>
                </c:pt>
                <c:pt idx="80">
                  <c:v>6.9423285000000003</c:v>
                </c:pt>
                <c:pt idx="81">
                  <c:v>6.8113207999999998</c:v>
                </c:pt>
                <c:pt idx="82">
                  <c:v>6.4838214000000001</c:v>
                </c:pt>
                <c:pt idx="83">
                  <c:v>5.3921466000000002</c:v>
                </c:pt>
                <c:pt idx="84">
                  <c:v>3.0061936</c:v>
                </c:pt>
                <c:pt idx="85">
                  <c:v>-0.55198634000000002</c:v>
                </c:pt>
                <c:pt idx="86">
                  <c:v>-3.2203050000000002</c:v>
                </c:pt>
                <c:pt idx="87">
                  <c:v>-4.9705582000000001</c:v>
                </c:pt>
                <c:pt idx="88">
                  <c:v>-4.3413396000000004</c:v>
                </c:pt>
                <c:pt idx="89">
                  <c:v>-4.6493845</c:v>
                </c:pt>
                <c:pt idx="90">
                  <c:v>-3.5081150999999999</c:v>
                </c:pt>
                <c:pt idx="91">
                  <c:v>-4.0316619999999999</c:v>
                </c:pt>
                <c:pt idx="92">
                  <c:v>-5.3517199</c:v>
                </c:pt>
                <c:pt idx="93">
                  <c:v>-6.1026125000000002</c:v>
                </c:pt>
                <c:pt idx="94">
                  <c:v>-8.4240551000000004</c:v>
                </c:pt>
                <c:pt idx="95">
                  <c:v>-2.0120000999999998</c:v>
                </c:pt>
                <c:pt idx="96">
                  <c:v>-2.6885192</c:v>
                </c:pt>
                <c:pt idx="97">
                  <c:v>4.5119157000000003</c:v>
                </c:pt>
                <c:pt idx="98">
                  <c:v>4.5513963999999998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83-49CF-B050-CEB2831E8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021632"/>
        <c:axId val="66044288"/>
      </c:scatterChart>
      <c:valAx>
        <c:axId val="66021632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6044288"/>
        <c:crosses val="autoZero"/>
        <c:crossBetween val="midCat"/>
        <c:majorUnit val="3"/>
      </c:valAx>
      <c:valAx>
        <c:axId val="66044288"/>
        <c:scaling>
          <c:orientation val="minMax"/>
          <c:max val="35"/>
          <c:min val="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60216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768525493638326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09-4542-BA2A-4027106669F1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D09-4542-BA2A-402710666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0256"/>
        <c:axId val="65842176"/>
      </c:scatterChart>
      <c:valAx>
        <c:axId val="6584025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5842176"/>
        <c:crosses val="autoZero"/>
        <c:crossBetween val="midCat"/>
        <c:majorUnit val="1"/>
      </c:valAx>
      <c:valAx>
        <c:axId val="65842176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5840256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79-41C6-B53B-8226C82BEC32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79-41C6-B53B-8226C82BE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12832"/>
        <c:axId val="65914752"/>
      </c:scatterChart>
      <c:valAx>
        <c:axId val="65912832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5914752"/>
        <c:crosses val="autoZero"/>
        <c:crossBetween val="midCat"/>
        <c:majorUnit val="1"/>
      </c:valAx>
      <c:valAx>
        <c:axId val="65914752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5912832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18.333333333333002</c:v>
                </c:pt>
                <c:pt idx="2">
                  <c:v>18.666666666666998</c:v>
                </c:pt>
                <c:pt idx="3">
                  <c:v>19</c:v>
                </c:pt>
                <c:pt idx="4">
                  <c:v>19.333333333333002</c:v>
                </c:pt>
                <c:pt idx="5">
                  <c:v>19.666666666666998</c:v>
                </c:pt>
                <c:pt idx="6">
                  <c:v>20</c:v>
                </c:pt>
                <c:pt idx="7">
                  <c:v>20.333333333333002</c:v>
                </c:pt>
                <c:pt idx="8">
                  <c:v>20.666666666666998</c:v>
                </c:pt>
                <c:pt idx="9">
                  <c:v>21</c:v>
                </c:pt>
                <c:pt idx="10">
                  <c:v>21.333333333333002</c:v>
                </c:pt>
                <c:pt idx="11">
                  <c:v>21.666666666666998</c:v>
                </c:pt>
                <c:pt idx="12">
                  <c:v>22</c:v>
                </c:pt>
                <c:pt idx="13">
                  <c:v>22.333333333333002</c:v>
                </c:pt>
                <c:pt idx="14">
                  <c:v>22.666666666666998</c:v>
                </c:pt>
                <c:pt idx="15">
                  <c:v>23</c:v>
                </c:pt>
                <c:pt idx="16">
                  <c:v>23.333333333333002</c:v>
                </c:pt>
                <c:pt idx="17">
                  <c:v>23.666666666666998</c:v>
                </c:pt>
                <c:pt idx="18">
                  <c:v>24</c:v>
                </c:pt>
                <c:pt idx="19">
                  <c:v>24.333333333333002</c:v>
                </c:pt>
                <c:pt idx="20">
                  <c:v>24.666666666666998</c:v>
                </c:pt>
                <c:pt idx="21">
                  <c:v>25</c:v>
                </c:pt>
                <c:pt idx="22">
                  <c:v>25.333333333333002</c:v>
                </c:pt>
                <c:pt idx="23">
                  <c:v>25.666666666666998</c:v>
                </c:pt>
                <c:pt idx="24">
                  <c:v>26</c:v>
                </c:pt>
                <c:pt idx="25">
                  <c:v>26.163265306122003</c:v>
                </c:pt>
                <c:pt idx="26">
                  <c:v>26.489795918367001</c:v>
                </c:pt>
                <c:pt idx="27">
                  <c:v>26.816326530611999</c:v>
                </c:pt>
                <c:pt idx="28">
                  <c:v>27.142857142856997</c:v>
                </c:pt>
                <c:pt idx="29">
                  <c:v>27.469387755102002</c:v>
                </c:pt>
                <c:pt idx="30">
                  <c:v>27.795918367346999</c:v>
                </c:pt>
                <c:pt idx="31">
                  <c:v>28.122448979592001</c:v>
                </c:pt>
                <c:pt idx="32">
                  <c:v>28.448979591837002</c:v>
                </c:pt>
                <c:pt idx="33">
                  <c:v>28.775510204082</c:v>
                </c:pt>
                <c:pt idx="34">
                  <c:v>29.102040816327001</c:v>
                </c:pt>
                <c:pt idx="35">
                  <c:v>29.428571428571001</c:v>
                </c:pt>
                <c:pt idx="36">
                  <c:v>29.755102040816002</c:v>
                </c:pt>
                <c:pt idx="37">
                  <c:v>30.081632653061</c:v>
                </c:pt>
                <c:pt idx="38">
                  <c:v>30.408163265306001</c:v>
                </c:pt>
                <c:pt idx="39">
                  <c:v>30.734693877550999</c:v>
                </c:pt>
                <c:pt idx="40">
                  <c:v>31.061224489796</c:v>
                </c:pt>
                <c:pt idx="41">
                  <c:v>31.387755102041002</c:v>
                </c:pt>
                <c:pt idx="42">
                  <c:v>31.714285714286</c:v>
                </c:pt>
                <c:pt idx="43">
                  <c:v>32.040816326531001</c:v>
                </c:pt>
                <c:pt idx="44">
                  <c:v>32.367346938776002</c:v>
                </c:pt>
                <c:pt idx="45">
                  <c:v>32.693877551020002</c:v>
                </c:pt>
                <c:pt idx="46">
                  <c:v>33.020408163264996</c:v>
                </c:pt>
                <c:pt idx="47">
                  <c:v>33.346938775509997</c:v>
                </c:pt>
                <c:pt idx="48">
                  <c:v>33.673469387754999</c:v>
                </c:pt>
                <c:pt idx="49">
                  <c:v>34</c:v>
                </c:pt>
                <c:pt idx="50">
                  <c:v>34.326530612245001</c:v>
                </c:pt>
                <c:pt idx="51">
                  <c:v>34.653061224489996</c:v>
                </c:pt>
                <c:pt idx="52">
                  <c:v>34.979591836735004</c:v>
                </c:pt>
                <c:pt idx="53">
                  <c:v>35.306122448980005</c:v>
                </c:pt>
                <c:pt idx="54">
                  <c:v>35.632653061223998</c:v>
                </c:pt>
                <c:pt idx="55">
                  <c:v>35.959183673468999</c:v>
                </c:pt>
                <c:pt idx="56">
                  <c:v>36.285714285713993</c:v>
                </c:pt>
                <c:pt idx="57">
                  <c:v>36.612244897959002</c:v>
                </c:pt>
                <c:pt idx="58">
                  <c:v>36.938775510204003</c:v>
                </c:pt>
                <c:pt idx="59">
                  <c:v>37.265306122448997</c:v>
                </c:pt>
                <c:pt idx="60">
                  <c:v>37.591836734693999</c:v>
                </c:pt>
                <c:pt idx="61">
                  <c:v>37.918367346939</c:v>
                </c:pt>
                <c:pt idx="62">
                  <c:v>38.244897959184001</c:v>
                </c:pt>
                <c:pt idx="63">
                  <c:v>38.571428571429003</c:v>
                </c:pt>
                <c:pt idx="64">
                  <c:v>38.897959183672995</c:v>
                </c:pt>
                <c:pt idx="65">
                  <c:v>39.224489795917997</c:v>
                </c:pt>
                <c:pt idx="66">
                  <c:v>39.551020408163005</c:v>
                </c:pt>
                <c:pt idx="67">
                  <c:v>39.877551020407999</c:v>
                </c:pt>
                <c:pt idx="68">
                  <c:v>40.204081632653001</c:v>
                </c:pt>
                <c:pt idx="69">
                  <c:v>40.530612244898002</c:v>
                </c:pt>
                <c:pt idx="70">
                  <c:v>40.857142857142996</c:v>
                </c:pt>
                <c:pt idx="71">
                  <c:v>41.183673469387998</c:v>
                </c:pt>
                <c:pt idx="72">
                  <c:v>41.510204081633006</c:v>
                </c:pt>
                <c:pt idx="73">
                  <c:v>41.836734693878</c:v>
                </c:pt>
                <c:pt idx="74">
                  <c:v>42.163265306122</c:v>
                </c:pt>
                <c:pt idx="75">
                  <c:v>42.489795918366994</c:v>
                </c:pt>
                <c:pt idx="76">
                  <c:v>42.816326530612002</c:v>
                </c:pt>
                <c:pt idx="77">
                  <c:v>43.142857142857004</c:v>
                </c:pt>
                <c:pt idx="78">
                  <c:v>43.469387755101998</c:v>
                </c:pt>
                <c:pt idx="79">
                  <c:v>43.795918367346999</c:v>
                </c:pt>
                <c:pt idx="80">
                  <c:v>44.122448979592001</c:v>
                </c:pt>
                <c:pt idx="81">
                  <c:v>44.448979591836995</c:v>
                </c:pt>
                <c:pt idx="82">
                  <c:v>44.775510204082003</c:v>
                </c:pt>
                <c:pt idx="83">
                  <c:v>45.102040816327005</c:v>
                </c:pt>
                <c:pt idx="84">
                  <c:v>45.428571428570997</c:v>
                </c:pt>
                <c:pt idx="85">
                  <c:v>45.755102040815999</c:v>
                </c:pt>
                <c:pt idx="86">
                  <c:v>46.081632653061</c:v>
                </c:pt>
                <c:pt idx="87">
                  <c:v>46.408163265306001</c:v>
                </c:pt>
                <c:pt idx="88">
                  <c:v>46.734693877551003</c:v>
                </c:pt>
                <c:pt idx="89">
                  <c:v>47.061224489795997</c:v>
                </c:pt>
                <c:pt idx="90">
                  <c:v>47.387755102040998</c:v>
                </c:pt>
                <c:pt idx="91">
                  <c:v>47.714285714286007</c:v>
                </c:pt>
                <c:pt idx="92">
                  <c:v>48.040816326531001</c:v>
                </c:pt>
                <c:pt idx="93">
                  <c:v>48.367346938776002</c:v>
                </c:pt>
                <c:pt idx="94">
                  <c:v>48.693877551019995</c:v>
                </c:pt>
                <c:pt idx="95">
                  <c:v>49.020408163264996</c:v>
                </c:pt>
                <c:pt idx="96">
                  <c:v>49.346938775510004</c:v>
                </c:pt>
                <c:pt idx="97">
                  <c:v>49.673469387754999</c:v>
                </c:pt>
                <c:pt idx="98">
                  <c:v>50</c:v>
                </c:pt>
              </c:numCache>
            </c:numRef>
          </c:xVal>
          <c:yVal>
            <c:numRef>
              <c:f>'2Rx2L'!$G$5:$G$103</c:f>
              <c:numCache>
                <c:formatCode>General</c:formatCode>
                <c:ptCount val="99"/>
                <c:pt idx="0">
                  <c:v>-71.749161000000001</c:v>
                </c:pt>
                <c:pt idx="1">
                  <c:v>-69.100905999999995</c:v>
                </c:pt>
                <c:pt idx="2">
                  <c:v>-66.954773000000003</c:v>
                </c:pt>
                <c:pt idx="3">
                  <c:v>-67.905147999999997</c:v>
                </c:pt>
                <c:pt idx="4">
                  <c:v>-69.097442999999998</c:v>
                </c:pt>
                <c:pt idx="5">
                  <c:v>-69.481719999999996</c:v>
                </c:pt>
                <c:pt idx="6">
                  <c:v>-69.782013000000006</c:v>
                </c:pt>
                <c:pt idx="7">
                  <c:v>-70.282760999999994</c:v>
                </c:pt>
                <c:pt idx="8">
                  <c:v>-70.423423999999997</c:v>
                </c:pt>
                <c:pt idx="9">
                  <c:v>-67.970211000000006</c:v>
                </c:pt>
                <c:pt idx="10">
                  <c:v>-66.406345000000002</c:v>
                </c:pt>
                <c:pt idx="11">
                  <c:v>-65.780628000000007</c:v>
                </c:pt>
                <c:pt idx="12">
                  <c:v>-66.154529999999994</c:v>
                </c:pt>
                <c:pt idx="13">
                  <c:v>-64.976101</c:v>
                </c:pt>
                <c:pt idx="14">
                  <c:v>-63.635277000000002</c:v>
                </c:pt>
                <c:pt idx="15">
                  <c:v>-63.523646999999997</c:v>
                </c:pt>
                <c:pt idx="16">
                  <c:v>-64.29251099999999</c:v>
                </c:pt>
                <c:pt idx="17">
                  <c:v>-64.612170999999989</c:v>
                </c:pt>
                <c:pt idx="18">
                  <c:v>-66.40766099999999</c:v>
                </c:pt>
                <c:pt idx="19">
                  <c:v>-68.030346000000009</c:v>
                </c:pt>
                <c:pt idx="20">
                  <c:v>-70.712799000000004</c:v>
                </c:pt>
                <c:pt idx="21">
                  <c:v>-74.013596000000007</c:v>
                </c:pt>
                <c:pt idx="22">
                  <c:v>-75.038391000000004</c:v>
                </c:pt>
                <c:pt idx="23">
                  <c:v>-74.645386000000002</c:v>
                </c:pt>
                <c:pt idx="24">
                  <c:v>-72.088547000000005</c:v>
                </c:pt>
                <c:pt idx="25">
                  <c:v>-70.430465999999996</c:v>
                </c:pt>
                <c:pt idx="26">
                  <c:v>-66.760986000000003</c:v>
                </c:pt>
                <c:pt idx="27">
                  <c:v>-67.750771</c:v>
                </c:pt>
                <c:pt idx="28">
                  <c:v>-69.490013000000005</c:v>
                </c:pt>
                <c:pt idx="29">
                  <c:v>-71.200942999999995</c:v>
                </c:pt>
                <c:pt idx="30">
                  <c:v>-72.155501999999998</c:v>
                </c:pt>
                <c:pt idx="31">
                  <c:v>-73.603874000000005</c:v>
                </c:pt>
                <c:pt idx="32">
                  <c:v>-75.301399000000004</c:v>
                </c:pt>
                <c:pt idx="33">
                  <c:v>-76.119011</c:v>
                </c:pt>
                <c:pt idx="34">
                  <c:v>-76.385222999999996</c:v>
                </c:pt>
                <c:pt idx="35">
                  <c:v>-77.291458000000006</c:v>
                </c:pt>
                <c:pt idx="36">
                  <c:v>-77.703513999999998</c:v>
                </c:pt>
                <c:pt idx="37">
                  <c:v>-79.482474999999994</c:v>
                </c:pt>
                <c:pt idx="38">
                  <c:v>-79.246589999999998</c:v>
                </c:pt>
                <c:pt idx="39">
                  <c:v>-79.519408999999996</c:v>
                </c:pt>
                <c:pt idx="40">
                  <c:v>-78.093970999999996</c:v>
                </c:pt>
                <c:pt idx="41">
                  <c:v>-80.841660000000005</c:v>
                </c:pt>
                <c:pt idx="42">
                  <c:v>-79.746323000000004</c:v>
                </c:pt>
                <c:pt idx="43">
                  <c:v>-78.568618999999998</c:v>
                </c:pt>
                <c:pt idx="44">
                  <c:v>-73.405754000000002</c:v>
                </c:pt>
                <c:pt idx="45">
                  <c:v>-71.295860000000005</c:v>
                </c:pt>
                <c:pt idx="46">
                  <c:v>-70.091721000000007</c:v>
                </c:pt>
                <c:pt idx="47">
                  <c:v>-69.679496999999998</c:v>
                </c:pt>
                <c:pt idx="48">
                  <c:v>-68.622326000000001</c:v>
                </c:pt>
                <c:pt idx="49">
                  <c:v>-67.772736000000009</c:v>
                </c:pt>
                <c:pt idx="50">
                  <c:v>-68.669392000000002</c:v>
                </c:pt>
                <c:pt idx="51">
                  <c:v>-70.273071000000002</c:v>
                </c:pt>
                <c:pt idx="52">
                  <c:v>-70.795090000000002</c:v>
                </c:pt>
                <c:pt idx="53">
                  <c:v>-70.494331000000003</c:v>
                </c:pt>
                <c:pt idx="54">
                  <c:v>-70.190010000000001</c:v>
                </c:pt>
                <c:pt idx="55">
                  <c:v>-71.441467000000003</c:v>
                </c:pt>
                <c:pt idx="56">
                  <c:v>-73.189430000000002</c:v>
                </c:pt>
                <c:pt idx="57">
                  <c:v>-75.256889000000001</c:v>
                </c:pt>
                <c:pt idx="58">
                  <c:v>-76.323120000000003</c:v>
                </c:pt>
                <c:pt idx="59">
                  <c:v>-76.338524000000007</c:v>
                </c:pt>
                <c:pt idx="60">
                  <c:v>-75.309775999999999</c:v>
                </c:pt>
                <c:pt idx="61">
                  <c:v>-73.591187000000005</c:v>
                </c:pt>
                <c:pt idx="62">
                  <c:v>-70.949637999999993</c:v>
                </c:pt>
                <c:pt idx="63">
                  <c:v>-69.731742999999994</c:v>
                </c:pt>
                <c:pt idx="64">
                  <c:v>-69.843575000000001</c:v>
                </c:pt>
                <c:pt idx="65">
                  <c:v>-70.820419000000001</c:v>
                </c:pt>
                <c:pt idx="66">
                  <c:v>-72.767685</c:v>
                </c:pt>
                <c:pt idx="67">
                  <c:v>-73.303528</c:v>
                </c:pt>
                <c:pt idx="68">
                  <c:v>-72.672095999999996</c:v>
                </c:pt>
                <c:pt idx="69">
                  <c:v>-68.890511000000004</c:v>
                </c:pt>
                <c:pt idx="70">
                  <c:v>-66.046749000000005</c:v>
                </c:pt>
                <c:pt idx="71">
                  <c:v>-65.09845</c:v>
                </c:pt>
                <c:pt idx="72">
                  <c:v>-65.760883000000007</c:v>
                </c:pt>
                <c:pt idx="73">
                  <c:v>-65.442093</c:v>
                </c:pt>
                <c:pt idx="74">
                  <c:v>-63.328803999999998</c:v>
                </c:pt>
                <c:pt idx="75">
                  <c:v>-64.039935999999997</c:v>
                </c:pt>
                <c:pt idx="76">
                  <c:v>-66.277377999999999</c:v>
                </c:pt>
                <c:pt idx="77">
                  <c:v>-70.779633000000004</c:v>
                </c:pt>
                <c:pt idx="78">
                  <c:v>-73.845802000000006</c:v>
                </c:pt>
                <c:pt idx="79">
                  <c:v>-76.712119999999999</c:v>
                </c:pt>
                <c:pt idx="80">
                  <c:v>-76.782753</c:v>
                </c:pt>
                <c:pt idx="81">
                  <c:v>-76.213318000000001</c:v>
                </c:pt>
                <c:pt idx="82">
                  <c:v>-75.520317000000006</c:v>
                </c:pt>
                <c:pt idx="83">
                  <c:v>-75.294640000000001</c:v>
                </c:pt>
                <c:pt idx="84">
                  <c:v>-73.950439000000003</c:v>
                </c:pt>
                <c:pt idx="85">
                  <c:v>-72.925667000000004</c:v>
                </c:pt>
                <c:pt idx="86">
                  <c:v>-73.324509000000006</c:v>
                </c:pt>
                <c:pt idx="87">
                  <c:v>-75.584502999999998</c:v>
                </c:pt>
                <c:pt idx="88">
                  <c:v>-78.949828999999994</c:v>
                </c:pt>
                <c:pt idx="89">
                  <c:v>-78.738228000000007</c:v>
                </c:pt>
                <c:pt idx="90">
                  <c:v>-76.871764999999996</c:v>
                </c:pt>
                <c:pt idx="91">
                  <c:v>-71.804992999999996</c:v>
                </c:pt>
                <c:pt idx="92">
                  <c:v>-69.140929999999997</c:v>
                </c:pt>
                <c:pt idx="93">
                  <c:v>-63.809356999999999</c:v>
                </c:pt>
                <c:pt idx="94">
                  <c:v>-58.312762999999997</c:v>
                </c:pt>
                <c:pt idx="95">
                  <c:v>-51.856129000000003</c:v>
                </c:pt>
                <c:pt idx="96">
                  <c:v>-47.837704000000002</c:v>
                </c:pt>
                <c:pt idx="97">
                  <c:v>-45.510829999999999</c:v>
                </c:pt>
                <c:pt idx="98">
                  <c:v>-45.010463999999999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C0-412F-AA6A-BBB63DB18FDD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'2Rx2L'!$F$5:$F$103</c:f>
              <c:numCache>
                <c:formatCode>General</c:formatCode>
                <c:ptCount val="99"/>
                <c:pt idx="0">
                  <c:v>18</c:v>
                </c:pt>
                <c:pt idx="1">
                  <c:v>18.333333333333002</c:v>
                </c:pt>
                <c:pt idx="2">
                  <c:v>18.666666666666998</c:v>
                </c:pt>
                <c:pt idx="3">
                  <c:v>19</c:v>
                </c:pt>
                <c:pt idx="4">
                  <c:v>19.333333333333002</c:v>
                </c:pt>
                <c:pt idx="5">
                  <c:v>19.666666666666998</c:v>
                </c:pt>
                <c:pt idx="6">
                  <c:v>20</c:v>
                </c:pt>
                <c:pt idx="7">
                  <c:v>20.333333333333002</c:v>
                </c:pt>
                <c:pt idx="8">
                  <c:v>20.666666666666998</c:v>
                </c:pt>
                <c:pt idx="9">
                  <c:v>21</c:v>
                </c:pt>
                <c:pt idx="10">
                  <c:v>21.333333333333002</c:v>
                </c:pt>
                <c:pt idx="11">
                  <c:v>21.666666666666998</c:v>
                </c:pt>
                <c:pt idx="12">
                  <c:v>22</c:v>
                </c:pt>
                <c:pt idx="13">
                  <c:v>22.333333333333002</c:v>
                </c:pt>
                <c:pt idx="14">
                  <c:v>22.666666666666998</c:v>
                </c:pt>
                <c:pt idx="15">
                  <c:v>23</c:v>
                </c:pt>
                <c:pt idx="16">
                  <c:v>23.333333333333002</c:v>
                </c:pt>
                <c:pt idx="17">
                  <c:v>23.666666666666998</c:v>
                </c:pt>
                <c:pt idx="18">
                  <c:v>24</c:v>
                </c:pt>
                <c:pt idx="19">
                  <c:v>24.333333333333002</c:v>
                </c:pt>
                <c:pt idx="20">
                  <c:v>24.666666666666998</c:v>
                </c:pt>
                <c:pt idx="21">
                  <c:v>25</c:v>
                </c:pt>
                <c:pt idx="22">
                  <c:v>25.333333333333002</c:v>
                </c:pt>
                <c:pt idx="23">
                  <c:v>25.666666666666998</c:v>
                </c:pt>
                <c:pt idx="24">
                  <c:v>26</c:v>
                </c:pt>
                <c:pt idx="25">
                  <c:v>26.163265306122003</c:v>
                </c:pt>
                <c:pt idx="26">
                  <c:v>26.489795918367001</c:v>
                </c:pt>
                <c:pt idx="27">
                  <c:v>26.816326530611999</c:v>
                </c:pt>
                <c:pt idx="28">
                  <c:v>27.142857142856997</c:v>
                </c:pt>
                <c:pt idx="29">
                  <c:v>27.469387755102002</c:v>
                </c:pt>
                <c:pt idx="30">
                  <c:v>27.795918367346999</c:v>
                </c:pt>
                <c:pt idx="31">
                  <c:v>28.122448979592001</c:v>
                </c:pt>
                <c:pt idx="32">
                  <c:v>28.448979591837002</c:v>
                </c:pt>
                <c:pt idx="33">
                  <c:v>28.775510204082</c:v>
                </c:pt>
                <c:pt idx="34">
                  <c:v>29.102040816327001</c:v>
                </c:pt>
                <c:pt idx="35">
                  <c:v>29.428571428571001</c:v>
                </c:pt>
                <c:pt idx="36">
                  <c:v>29.755102040816002</c:v>
                </c:pt>
                <c:pt idx="37">
                  <c:v>30.081632653061</c:v>
                </c:pt>
                <c:pt idx="38">
                  <c:v>30.408163265306001</c:v>
                </c:pt>
                <c:pt idx="39">
                  <c:v>30.734693877550999</c:v>
                </c:pt>
                <c:pt idx="40">
                  <c:v>31.061224489796</c:v>
                </c:pt>
                <c:pt idx="41">
                  <c:v>31.387755102041002</c:v>
                </c:pt>
                <c:pt idx="42">
                  <c:v>31.714285714286</c:v>
                </c:pt>
                <c:pt idx="43">
                  <c:v>32.040816326531001</c:v>
                </c:pt>
                <c:pt idx="44">
                  <c:v>32.367346938776002</c:v>
                </c:pt>
                <c:pt idx="45">
                  <c:v>32.693877551020002</c:v>
                </c:pt>
                <c:pt idx="46">
                  <c:v>33.020408163264996</c:v>
                </c:pt>
                <c:pt idx="47">
                  <c:v>33.346938775509997</c:v>
                </c:pt>
                <c:pt idx="48">
                  <c:v>33.673469387754999</c:v>
                </c:pt>
                <c:pt idx="49">
                  <c:v>34</c:v>
                </c:pt>
                <c:pt idx="50">
                  <c:v>34.326530612245001</c:v>
                </c:pt>
                <c:pt idx="51">
                  <c:v>34.653061224489996</c:v>
                </c:pt>
                <c:pt idx="52">
                  <c:v>34.979591836735004</c:v>
                </c:pt>
                <c:pt idx="53">
                  <c:v>35.306122448980005</c:v>
                </c:pt>
                <c:pt idx="54">
                  <c:v>35.632653061223998</c:v>
                </c:pt>
                <c:pt idx="55">
                  <c:v>35.959183673468999</c:v>
                </c:pt>
                <c:pt idx="56">
                  <c:v>36.285714285713993</c:v>
                </c:pt>
                <c:pt idx="57">
                  <c:v>36.612244897959002</c:v>
                </c:pt>
                <c:pt idx="58">
                  <c:v>36.938775510204003</c:v>
                </c:pt>
                <c:pt idx="59">
                  <c:v>37.265306122448997</c:v>
                </c:pt>
                <c:pt idx="60">
                  <c:v>37.591836734693999</c:v>
                </c:pt>
                <c:pt idx="61">
                  <c:v>37.918367346939</c:v>
                </c:pt>
                <c:pt idx="62">
                  <c:v>38.244897959184001</c:v>
                </c:pt>
                <c:pt idx="63">
                  <c:v>38.571428571429003</c:v>
                </c:pt>
                <c:pt idx="64">
                  <c:v>38.897959183672995</c:v>
                </c:pt>
                <c:pt idx="65">
                  <c:v>39.224489795917997</c:v>
                </c:pt>
                <c:pt idx="66">
                  <c:v>39.551020408163005</c:v>
                </c:pt>
                <c:pt idx="67">
                  <c:v>39.877551020407999</c:v>
                </c:pt>
                <c:pt idx="68">
                  <c:v>40.204081632653001</c:v>
                </c:pt>
                <c:pt idx="69">
                  <c:v>40.530612244898002</c:v>
                </c:pt>
                <c:pt idx="70">
                  <c:v>40.857142857142996</c:v>
                </c:pt>
                <c:pt idx="71">
                  <c:v>41.183673469387998</c:v>
                </c:pt>
                <c:pt idx="72">
                  <c:v>41.510204081633006</c:v>
                </c:pt>
                <c:pt idx="73">
                  <c:v>41.836734693878</c:v>
                </c:pt>
                <c:pt idx="74">
                  <c:v>42.163265306122</c:v>
                </c:pt>
                <c:pt idx="75">
                  <c:v>42.489795918366994</c:v>
                </c:pt>
                <c:pt idx="76">
                  <c:v>42.816326530612002</c:v>
                </c:pt>
                <c:pt idx="77">
                  <c:v>43.142857142857004</c:v>
                </c:pt>
                <c:pt idx="78">
                  <c:v>43.469387755101998</c:v>
                </c:pt>
                <c:pt idx="79">
                  <c:v>43.795918367346999</c:v>
                </c:pt>
                <c:pt idx="80">
                  <c:v>44.122448979592001</c:v>
                </c:pt>
                <c:pt idx="81">
                  <c:v>44.448979591836995</c:v>
                </c:pt>
                <c:pt idx="82">
                  <c:v>44.775510204082003</c:v>
                </c:pt>
                <c:pt idx="83">
                  <c:v>45.102040816327005</c:v>
                </c:pt>
                <c:pt idx="84">
                  <c:v>45.428571428570997</c:v>
                </c:pt>
                <c:pt idx="85">
                  <c:v>45.755102040815999</c:v>
                </c:pt>
                <c:pt idx="86">
                  <c:v>46.081632653061</c:v>
                </c:pt>
                <c:pt idx="87">
                  <c:v>46.408163265306001</c:v>
                </c:pt>
                <c:pt idx="88">
                  <c:v>46.734693877551003</c:v>
                </c:pt>
                <c:pt idx="89">
                  <c:v>47.061224489795997</c:v>
                </c:pt>
                <c:pt idx="90">
                  <c:v>47.387755102040998</c:v>
                </c:pt>
                <c:pt idx="91">
                  <c:v>47.714285714286007</c:v>
                </c:pt>
                <c:pt idx="92">
                  <c:v>48.040816326531001</c:v>
                </c:pt>
                <c:pt idx="93">
                  <c:v>48.367346938776002</c:v>
                </c:pt>
                <c:pt idx="94">
                  <c:v>48.693877551019995</c:v>
                </c:pt>
                <c:pt idx="95">
                  <c:v>49.020408163264996</c:v>
                </c:pt>
                <c:pt idx="96">
                  <c:v>49.346938775510004</c:v>
                </c:pt>
                <c:pt idx="97">
                  <c:v>49.673469387754999</c:v>
                </c:pt>
                <c:pt idx="98">
                  <c:v>50</c:v>
                </c:pt>
              </c:numCache>
            </c:numRef>
          </c:xVal>
          <c:yVal>
            <c:numRef>
              <c:f>'2Rx2L'!$O$5:$O$103</c:f>
              <c:numCache>
                <c:formatCode>General</c:formatCode>
                <c:ptCount val="99"/>
                <c:pt idx="0">
                  <c:v>-72.657905999999997</c:v>
                </c:pt>
                <c:pt idx="1">
                  <c:v>-70.193084999999996</c:v>
                </c:pt>
                <c:pt idx="2">
                  <c:v>-67.385750000000002</c:v>
                </c:pt>
                <c:pt idx="3">
                  <c:v>-65.741352000000006</c:v>
                </c:pt>
                <c:pt idx="4">
                  <c:v>-64.981186000000008</c:v>
                </c:pt>
                <c:pt idx="5">
                  <c:v>-63.857998000000002</c:v>
                </c:pt>
                <c:pt idx="6">
                  <c:v>-63.309994000000003</c:v>
                </c:pt>
                <c:pt idx="7">
                  <c:v>-62.151088999999999</c:v>
                </c:pt>
                <c:pt idx="8">
                  <c:v>-61.597233000000003</c:v>
                </c:pt>
                <c:pt idx="9">
                  <c:v>-62.941516999999997</c:v>
                </c:pt>
                <c:pt idx="10">
                  <c:v>-63.170315000000002</c:v>
                </c:pt>
                <c:pt idx="11">
                  <c:v>-63.948569999999997</c:v>
                </c:pt>
                <c:pt idx="12">
                  <c:v>-62.784472999999998</c:v>
                </c:pt>
                <c:pt idx="13">
                  <c:v>-63.532333000000001</c:v>
                </c:pt>
                <c:pt idx="14">
                  <c:v>-63.730831000000002</c:v>
                </c:pt>
                <c:pt idx="15">
                  <c:v>-63.960892000000001</c:v>
                </c:pt>
                <c:pt idx="16">
                  <c:v>-63.576168000000003</c:v>
                </c:pt>
                <c:pt idx="17">
                  <c:v>-63.663052</c:v>
                </c:pt>
                <c:pt idx="18">
                  <c:v>-64.421036000000001</c:v>
                </c:pt>
                <c:pt idx="19">
                  <c:v>-66.455914000000007</c:v>
                </c:pt>
                <c:pt idx="20">
                  <c:v>-69.098365999999999</c:v>
                </c:pt>
                <c:pt idx="21">
                  <c:v>-71.716217</c:v>
                </c:pt>
                <c:pt idx="22">
                  <c:v>-72.200012000000001</c:v>
                </c:pt>
                <c:pt idx="23">
                  <c:v>-72.067206999999996</c:v>
                </c:pt>
                <c:pt idx="24">
                  <c:v>-71.216560000000001</c:v>
                </c:pt>
                <c:pt idx="25">
                  <c:v>-67.223621000000009</c:v>
                </c:pt>
                <c:pt idx="26">
                  <c:v>-70.785445999999993</c:v>
                </c:pt>
                <c:pt idx="27">
                  <c:v>-75.654007000000007</c:v>
                </c:pt>
                <c:pt idx="28">
                  <c:v>-78.844429000000005</c:v>
                </c:pt>
                <c:pt idx="29">
                  <c:v>-72.117003999999994</c:v>
                </c:pt>
                <c:pt idx="30">
                  <c:v>-67.480628999999993</c:v>
                </c:pt>
                <c:pt idx="31">
                  <c:v>-68.901072999999997</c:v>
                </c:pt>
                <c:pt idx="32">
                  <c:v>-71.942017000000007</c:v>
                </c:pt>
                <c:pt idx="33">
                  <c:v>-73.253844999999998</c:v>
                </c:pt>
                <c:pt idx="34">
                  <c:v>-71.497078000000002</c:v>
                </c:pt>
                <c:pt idx="35">
                  <c:v>-73.959198000000001</c:v>
                </c:pt>
                <c:pt idx="36">
                  <c:v>-76.113106000000002</c:v>
                </c:pt>
                <c:pt idx="37">
                  <c:v>-75.767166000000003</c:v>
                </c:pt>
                <c:pt idx="38">
                  <c:v>-71.663864000000004</c:v>
                </c:pt>
                <c:pt idx="39">
                  <c:v>-69.424385000000001</c:v>
                </c:pt>
                <c:pt idx="40">
                  <c:v>-68.618968999999993</c:v>
                </c:pt>
                <c:pt idx="41">
                  <c:v>-68.506741000000005</c:v>
                </c:pt>
                <c:pt idx="42">
                  <c:v>-68.536404000000005</c:v>
                </c:pt>
                <c:pt idx="43">
                  <c:v>-68.204067000000009</c:v>
                </c:pt>
                <c:pt idx="44">
                  <c:v>-67.724257999999992</c:v>
                </c:pt>
                <c:pt idx="45">
                  <c:v>-67.157623000000001</c:v>
                </c:pt>
                <c:pt idx="46">
                  <c:v>-66.255802000000003</c:v>
                </c:pt>
                <c:pt idx="47">
                  <c:v>-65.730525999999998</c:v>
                </c:pt>
                <c:pt idx="48">
                  <c:v>-66.298114999999996</c:v>
                </c:pt>
                <c:pt idx="49">
                  <c:v>-67.873196000000007</c:v>
                </c:pt>
                <c:pt idx="50">
                  <c:v>-69.885413999999997</c:v>
                </c:pt>
                <c:pt idx="51">
                  <c:v>-70.577681999999996</c:v>
                </c:pt>
                <c:pt idx="52">
                  <c:v>-69.557113999999999</c:v>
                </c:pt>
                <c:pt idx="53">
                  <c:v>-68.664718999999991</c:v>
                </c:pt>
                <c:pt idx="54">
                  <c:v>-67.14382599999999</c:v>
                </c:pt>
                <c:pt idx="55">
                  <c:v>-66.553157999999996</c:v>
                </c:pt>
                <c:pt idx="56">
                  <c:v>-65.938975999999997</c:v>
                </c:pt>
                <c:pt idx="57">
                  <c:v>-66.291293999999994</c:v>
                </c:pt>
                <c:pt idx="58">
                  <c:v>-67.008758999999998</c:v>
                </c:pt>
                <c:pt idx="59">
                  <c:v>-67.199962999999997</c:v>
                </c:pt>
                <c:pt idx="60">
                  <c:v>-66.906661999999997</c:v>
                </c:pt>
                <c:pt idx="61">
                  <c:v>-67.012245000000007</c:v>
                </c:pt>
                <c:pt idx="62">
                  <c:v>-67.912250999999998</c:v>
                </c:pt>
                <c:pt idx="63">
                  <c:v>-70.548737000000003</c:v>
                </c:pt>
                <c:pt idx="64">
                  <c:v>-73.414375000000007</c:v>
                </c:pt>
                <c:pt idx="65">
                  <c:v>-77.191199999999995</c:v>
                </c:pt>
                <c:pt idx="66">
                  <c:v>-81.125007999999994</c:v>
                </c:pt>
                <c:pt idx="67">
                  <c:v>-85.572768999999994</c:v>
                </c:pt>
                <c:pt idx="68">
                  <c:v>-86.905640000000005</c:v>
                </c:pt>
                <c:pt idx="69">
                  <c:v>-83.663146999999995</c:v>
                </c:pt>
                <c:pt idx="70">
                  <c:v>-78.068565000000007</c:v>
                </c:pt>
                <c:pt idx="71">
                  <c:v>-80.618476999999999</c:v>
                </c:pt>
                <c:pt idx="72">
                  <c:v>-80.021172000000007</c:v>
                </c:pt>
                <c:pt idx="73">
                  <c:v>-79.753035999999994</c:v>
                </c:pt>
                <c:pt idx="74">
                  <c:v>-74.970757000000006</c:v>
                </c:pt>
                <c:pt idx="75">
                  <c:v>-72.869643999999994</c:v>
                </c:pt>
                <c:pt idx="76">
                  <c:v>-72.007980000000003</c:v>
                </c:pt>
                <c:pt idx="77">
                  <c:v>-69.540481999999997</c:v>
                </c:pt>
                <c:pt idx="78">
                  <c:v>-71.870468000000002</c:v>
                </c:pt>
                <c:pt idx="79">
                  <c:v>-75.140831000000006</c:v>
                </c:pt>
                <c:pt idx="80">
                  <c:v>-83.648369000000002</c:v>
                </c:pt>
                <c:pt idx="81">
                  <c:v>-86.008895999999993</c:v>
                </c:pt>
                <c:pt idx="82">
                  <c:v>-84.687591999999995</c:v>
                </c:pt>
                <c:pt idx="83">
                  <c:v>-77.653380999999996</c:v>
                </c:pt>
                <c:pt idx="84">
                  <c:v>-75.860022999999998</c:v>
                </c:pt>
                <c:pt idx="85">
                  <c:v>-75.43383</c:v>
                </c:pt>
                <c:pt idx="86">
                  <c:v>-75.270554000000004</c:v>
                </c:pt>
                <c:pt idx="87">
                  <c:v>-74.823623999999995</c:v>
                </c:pt>
                <c:pt idx="88">
                  <c:v>-78.213913000000005</c:v>
                </c:pt>
                <c:pt idx="89">
                  <c:v>-80.401702999999998</c:v>
                </c:pt>
                <c:pt idx="90">
                  <c:v>-79.846267999999995</c:v>
                </c:pt>
                <c:pt idx="91">
                  <c:v>-77.212967000000006</c:v>
                </c:pt>
                <c:pt idx="92">
                  <c:v>-75.220566000000005</c:v>
                </c:pt>
                <c:pt idx="93">
                  <c:v>-73.607910000000004</c:v>
                </c:pt>
                <c:pt idx="94">
                  <c:v>-73.956290999999993</c:v>
                </c:pt>
                <c:pt idx="95">
                  <c:v>-71.072852999999995</c:v>
                </c:pt>
                <c:pt idx="96">
                  <c:v>-70.998276000000004</c:v>
                </c:pt>
                <c:pt idx="97">
                  <c:v>-69.366905000000003</c:v>
                </c:pt>
                <c:pt idx="98">
                  <c:v>-71.284492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C0-412F-AA6A-BBB63DB18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85152"/>
        <c:axId val="65991424"/>
      </c:scatterChart>
      <c:valAx>
        <c:axId val="65985152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5991424"/>
        <c:crosses val="autoZero"/>
        <c:crossBetween val="midCat"/>
        <c:majorUnit val="3"/>
      </c:valAx>
      <c:valAx>
        <c:axId val="65991424"/>
        <c:scaling>
          <c:orientation val="minMax"/>
          <c:max val="0"/>
          <c:min val="-10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598515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2274198524888814"/>
          <c:y val="0.18610942425137003"/>
          <c:w val="0.37296834845587606"/>
          <c:h val="0.1172852570768129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13</c:v>
                </c:pt>
                <c:pt idx="1">
                  <c:v>13.270833333333</c:v>
                </c:pt>
                <c:pt idx="2">
                  <c:v>13.541666666667</c:v>
                </c:pt>
                <c:pt idx="3">
                  <c:v>13.8125</c:v>
                </c:pt>
                <c:pt idx="4">
                  <c:v>14.083333333333</c:v>
                </c:pt>
                <c:pt idx="5">
                  <c:v>14.354166666667</c:v>
                </c:pt>
                <c:pt idx="6">
                  <c:v>14.625</c:v>
                </c:pt>
                <c:pt idx="7">
                  <c:v>14.895833333333</c:v>
                </c:pt>
                <c:pt idx="8">
                  <c:v>15.166666666667</c:v>
                </c:pt>
                <c:pt idx="9">
                  <c:v>15.4375</c:v>
                </c:pt>
                <c:pt idx="10">
                  <c:v>15.708333333333</c:v>
                </c:pt>
                <c:pt idx="11">
                  <c:v>15.979166666667</c:v>
                </c:pt>
                <c:pt idx="12">
                  <c:v>16.25</c:v>
                </c:pt>
                <c:pt idx="13">
                  <c:v>16.520833333333002</c:v>
                </c:pt>
                <c:pt idx="14">
                  <c:v>16.791666666666998</c:v>
                </c:pt>
                <c:pt idx="15">
                  <c:v>17.0625</c:v>
                </c:pt>
                <c:pt idx="16">
                  <c:v>17.333333333333002</c:v>
                </c:pt>
                <c:pt idx="17">
                  <c:v>17.604166666666998</c:v>
                </c:pt>
                <c:pt idx="18">
                  <c:v>17.875</c:v>
                </c:pt>
                <c:pt idx="19">
                  <c:v>18.145833333333002</c:v>
                </c:pt>
                <c:pt idx="20">
                  <c:v>18.416666666666998</c:v>
                </c:pt>
                <c:pt idx="21">
                  <c:v>18.6875</c:v>
                </c:pt>
                <c:pt idx="22">
                  <c:v>18.958333333333002</c:v>
                </c:pt>
                <c:pt idx="23">
                  <c:v>19.229166666666998</c:v>
                </c:pt>
                <c:pt idx="24">
                  <c:v>19.5</c:v>
                </c:pt>
                <c:pt idx="25">
                  <c:v>19.770833333333002</c:v>
                </c:pt>
                <c:pt idx="26">
                  <c:v>20.041666666666998</c:v>
                </c:pt>
                <c:pt idx="27">
                  <c:v>20.3125</c:v>
                </c:pt>
                <c:pt idx="28">
                  <c:v>20.583333333333002</c:v>
                </c:pt>
                <c:pt idx="29">
                  <c:v>20.854166666666998</c:v>
                </c:pt>
                <c:pt idx="30">
                  <c:v>21.125</c:v>
                </c:pt>
                <c:pt idx="31">
                  <c:v>21.395833333333002</c:v>
                </c:pt>
                <c:pt idx="32">
                  <c:v>21.666666666666998</c:v>
                </c:pt>
                <c:pt idx="33">
                  <c:v>21.9375</c:v>
                </c:pt>
                <c:pt idx="34">
                  <c:v>22.208333333333002</c:v>
                </c:pt>
                <c:pt idx="35">
                  <c:v>22.479166666666998</c:v>
                </c:pt>
                <c:pt idx="36">
                  <c:v>22.75</c:v>
                </c:pt>
                <c:pt idx="37">
                  <c:v>23.020833333333002</c:v>
                </c:pt>
                <c:pt idx="38">
                  <c:v>23.291666666666998</c:v>
                </c:pt>
                <c:pt idx="39">
                  <c:v>23.5625</c:v>
                </c:pt>
                <c:pt idx="40">
                  <c:v>23.833333333333002</c:v>
                </c:pt>
                <c:pt idx="41">
                  <c:v>24.104166666666998</c:v>
                </c:pt>
                <c:pt idx="42">
                  <c:v>24.375</c:v>
                </c:pt>
                <c:pt idx="43">
                  <c:v>24.645833333333002</c:v>
                </c:pt>
                <c:pt idx="44">
                  <c:v>24.916666666666998</c:v>
                </c:pt>
                <c:pt idx="45">
                  <c:v>25.1875</c:v>
                </c:pt>
                <c:pt idx="46">
                  <c:v>25.458333333333002</c:v>
                </c:pt>
                <c:pt idx="47">
                  <c:v>25.729166666666998</c:v>
                </c:pt>
                <c:pt idx="48">
                  <c:v>26</c:v>
                </c:pt>
                <c:pt idx="49">
                  <c:v>26.23</c:v>
                </c:pt>
                <c:pt idx="50">
                  <c:v>26.5</c:v>
                </c:pt>
                <c:pt idx="51">
                  <c:v>26.77</c:v>
                </c:pt>
                <c:pt idx="52">
                  <c:v>27.04</c:v>
                </c:pt>
                <c:pt idx="53">
                  <c:v>27.31</c:v>
                </c:pt>
                <c:pt idx="54">
                  <c:v>27.58</c:v>
                </c:pt>
                <c:pt idx="55">
                  <c:v>27.85</c:v>
                </c:pt>
                <c:pt idx="56">
                  <c:v>28.12</c:v>
                </c:pt>
                <c:pt idx="57">
                  <c:v>28.39</c:v>
                </c:pt>
                <c:pt idx="58">
                  <c:v>28.66</c:v>
                </c:pt>
                <c:pt idx="59">
                  <c:v>28.93</c:v>
                </c:pt>
                <c:pt idx="60">
                  <c:v>29.2</c:v>
                </c:pt>
                <c:pt idx="61">
                  <c:v>29.47</c:v>
                </c:pt>
                <c:pt idx="62">
                  <c:v>29.74</c:v>
                </c:pt>
                <c:pt idx="63">
                  <c:v>30.01</c:v>
                </c:pt>
                <c:pt idx="64">
                  <c:v>30.28</c:v>
                </c:pt>
                <c:pt idx="65">
                  <c:v>30.55</c:v>
                </c:pt>
                <c:pt idx="66">
                  <c:v>30.82</c:v>
                </c:pt>
                <c:pt idx="67">
                  <c:v>31.09</c:v>
                </c:pt>
                <c:pt idx="68">
                  <c:v>31.36</c:v>
                </c:pt>
                <c:pt idx="69">
                  <c:v>31.63</c:v>
                </c:pt>
                <c:pt idx="70">
                  <c:v>31.9</c:v>
                </c:pt>
                <c:pt idx="71">
                  <c:v>32.17</c:v>
                </c:pt>
                <c:pt idx="72">
                  <c:v>32.44</c:v>
                </c:pt>
                <c:pt idx="73">
                  <c:v>32.71</c:v>
                </c:pt>
                <c:pt idx="74">
                  <c:v>32.979999999999997</c:v>
                </c:pt>
                <c:pt idx="75">
                  <c:v>33.25</c:v>
                </c:pt>
                <c:pt idx="76">
                  <c:v>33.520000000000003</c:v>
                </c:pt>
                <c:pt idx="77">
                  <c:v>33.79</c:v>
                </c:pt>
                <c:pt idx="78">
                  <c:v>34.06</c:v>
                </c:pt>
                <c:pt idx="79">
                  <c:v>34.33</c:v>
                </c:pt>
                <c:pt idx="80">
                  <c:v>34.6</c:v>
                </c:pt>
                <c:pt idx="81">
                  <c:v>34.869999999999997</c:v>
                </c:pt>
                <c:pt idx="82">
                  <c:v>35.14</c:v>
                </c:pt>
                <c:pt idx="83">
                  <c:v>35.409999999999997</c:v>
                </c:pt>
                <c:pt idx="84">
                  <c:v>35.68</c:v>
                </c:pt>
                <c:pt idx="85">
                  <c:v>35.950000000000003</c:v>
                </c:pt>
                <c:pt idx="86">
                  <c:v>36.22</c:v>
                </c:pt>
                <c:pt idx="87">
                  <c:v>36.49</c:v>
                </c:pt>
                <c:pt idx="88">
                  <c:v>36.76</c:v>
                </c:pt>
                <c:pt idx="89">
                  <c:v>37.03</c:v>
                </c:pt>
                <c:pt idx="90">
                  <c:v>37.299999999999997</c:v>
                </c:pt>
                <c:pt idx="91">
                  <c:v>37.57</c:v>
                </c:pt>
                <c:pt idx="92">
                  <c:v>37.840000000000003</c:v>
                </c:pt>
                <c:pt idx="93">
                  <c:v>38.11</c:v>
                </c:pt>
                <c:pt idx="94">
                  <c:v>38.380000000000003</c:v>
                </c:pt>
                <c:pt idx="95">
                  <c:v>38.65</c:v>
                </c:pt>
                <c:pt idx="96">
                  <c:v>38.92</c:v>
                </c:pt>
                <c:pt idx="97">
                  <c:v>39.19</c:v>
                </c:pt>
                <c:pt idx="98">
                  <c:v>39.46</c:v>
                </c:pt>
                <c:pt idx="99">
                  <c:v>39.729999999999997</c:v>
                </c:pt>
                <c:pt idx="100">
                  <c:v>40</c:v>
                </c:pt>
                <c:pt idx="101">
                  <c:v>40.270000000000003</c:v>
                </c:pt>
                <c:pt idx="102">
                  <c:v>40.54</c:v>
                </c:pt>
                <c:pt idx="103">
                  <c:v>40.81</c:v>
                </c:pt>
                <c:pt idx="104">
                  <c:v>41.08</c:v>
                </c:pt>
                <c:pt idx="105">
                  <c:v>41.35</c:v>
                </c:pt>
                <c:pt idx="106">
                  <c:v>41.62</c:v>
                </c:pt>
                <c:pt idx="107">
                  <c:v>41.89</c:v>
                </c:pt>
                <c:pt idx="108">
                  <c:v>42.16</c:v>
                </c:pt>
                <c:pt idx="109">
                  <c:v>42.43</c:v>
                </c:pt>
                <c:pt idx="110">
                  <c:v>42.7</c:v>
                </c:pt>
                <c:pt idx="111">
                  <c:v>42.97</c:v>
                </c:pt>
                <c:pt idx="112">
                  <c:v>43.24</c:v>
                </c:pt>
                <c:pt idx="113">
                  <c:v>43.51</c:v>
                </c:pt>
                <c:pt idx="114">
                  <c:v>43.78</c:v>
                </c:pt>
                <c:pt idx="115">
                  <c:v>44.05</c:v>
                </c:pt>
                <c:pt idx="116">
                  <c:v>44.32</c:v>
                </c:pt>
                <c:pt idx="117">
                  <c:v>44.59</c:v>
                </c:pt>
                <c:pt idx="118">
                  <c:v>44.86</c:v>
                </c:pt>
                <c:pt idx="119">
                  <c:v>45.13</c:v>
                </c:pt>
                <c:pt idx="120">
                  <c:v>45.4</c:v>
                </c:pt>
                <c:pt idx="121">
                  <c:v>45.67</c:v>
                </c:pt>
                <c:pt idx="122">
                  <c:v>45.94</c:v>
                </c:pt>
                <c:pt idx="123">
                  <c:v>46.21</c:v>
                </c:pt>
                <c:pt idx="124">
                  <c:v>46.48</c:v>
                </c:pt>
                <c:pt idx="125">
                  <c:v>46.75</c:v>
                </c:pt>
                <c:pt idx="126">
                  <c:v>47.02</c:v>
                </c:pt>
                <c:pt idx="127">
                  <c:v>47.29</c:v>
                </c:pt>
                <c:pt idx="128">
                  <c:v>47.56</c:v>
                </c:pt>
                <c:pt idx="129">
                  <c:v>47.83</c:v>
                </c:pt>
                <c:pt idx="130">
                  <c:v>48.1</c:v>
                </c:pt>
                <c:pt idx="131">
                  <c:v>48.37</c:v>
                </c:pt>
                <c:pt idx="132">
                  <c:v>48.64</c:v>
                </c:pt>
                <c:pt idx="133">
                  <c:v>48.91</c:v>
                </c:pt>
                <c:pt idx="134">
                  <c:v>49.18</c:v>
                </c:pt>
                <c:pt idx="135">
                  <c:v>49.45</c:v>
                </c:pt>
                <c:pt idx="136">
                  <c:v>49.72</c:v>
                </c:pt>
                <c:pt idx="137">
                  <c:v>49.99</c:v>
                </c:pt>
                <c:pt idx="138">
                  <c:v>50.26</c:v>
                </c:pt>
                <c:pt idx="139">
                  <c:v>50.53</c:v>
                </c:pt>
                <c:pt idx="140">
                  <c:v>50.8</c:v>
                </c:pt>
                <c:pt idx="141">
                  <c:v>51.07</c:v>
                </c:pt>
                <c:pt idx="142">
                  <c:v>51.34</c:v>
                </c:pt>
                <c:pt idx="143">
                  <c:v>51.61</c:v>
                </c:pt>
                <c:pt idx="144">
                  <c:v>51.88</c:v>
                </c:pt>
                <c:pt idx="145">
                  <c:v>52.15</c:v>
                </c:pt>
                <c:pt idx="146">
                  <c:v>52.42</c:v>
                </c:pt>
                <c:pt idx="147">
                  <c:v>52.69</c:v>
                </c:pt>
                <c:pt idx="148">
                  <c:v>52.96</c:v>
                </c:pt>
                <c:pt idx="149">
                  <c:v>53.23</c:v>
                </c:pt>
                <c:pt idx="150">
                  <c:v>53.5</c:v>
                </c:pt>
                <c:pt idx="151">
                  <c:v>53.77</c:v>
                </c:pt>
                <c:pt idx="152">
                  <c:v>54.04</c:v>
                </c:pt>
                <c:pt idx="153">
                  <c:v>54.31</c:v>
                </c:pt>
                <c:pt idx="154">
                  <c:v>54.58</c:v>
                </c:pt>
                <c:pt idx="155">
                  <c:v>54.85</c:v>
                </c:pt>
                <c:pt idx="156">
                  <c:v>55.12</c:v>
                </c:pt>
                <c:pt idx="157">
                  <c:v>55.39</c:v>
                </c:pt>
                <c:pt idx="158">
                  <c:v>55.66</c:v>
                </c:pt>
                <c:pt idx="159">
                  <c:v>55.93</c:v>
                </c:pt>
                <c:pt idx="160">
                  <c:v>56.2</c:v>
                </c:pt>
                <c:pt idx="161">
                  <c:v>56.47</c:v>
                </c:pt>
                <c:pt idx="162">
                  <c:v>56.74</c:v>
                </c:pt>
                <c:pt idx="163">
                  <c:v>57.01</c:v>
                </c:pt>
                <c:pt idx="164">
                  <c:v>57.28</c:v>
                </c:pt>
                <c:pt idx="165">
                  <c:v>57.55</c:v>
                </c:pt>
                <c:pt idx="166">
                  <c:v>57.82</c:v>
                </c:pt>
                <c:pt idx="167">
                  <c:v>58.09</c:v>
                </c:pt>
                <c:pt idx="168">
                  <c:v>58.36</c:v>
                </c:pt>
                <c:pt idx="169">
                  <c:v>58.63</c:v>
                </c:pt>
                <c:pt idx="170">
                  <c:v>58.9</c:v>
                </c:pt>
                <c:pt idx="171">
                  <c:v>59.17</c:v>
                </c:pt>
                <c:pt idx="172">
                  <c:v>59.44</c:v>
                </c:pt>
                <c:pt idx="173">
                  <c:v>59.71</c:v>
                </c:pt>
                <c:pt idx="174">
                  <c:v>59.98</c:v>
                </c:pt>
                <c:pt idx="175">
                  <c:v>60.25</c:v>
                </c:pt>
                <c:pt idx="176">
                  <c:v>60.52</c:v>
                </c:pt>
                <c:pt idx="177">
                  <c:v>60.79</c:v>
                </c:pt>
                <c:pt idx="178">
                  <c:v>61.06</c:v>
                </c:pt>
                <c:pt idx="179">
                  <c:v>61.33</c:v>
                </c:pt>
                <c:pt idx="180">
                  <c:v>61.6</c:v>
                </c:pt>
                <c:pt idx="181">
                  <c:v>61.87</c:v>
                </c:pt>
                <c:pt idx="182">
                  <c:v>62.14</c:v>
                </c:pt>
                <c:pt idx="183">
                  <c:v>62.41</c:v>
                </c:pt>
                <c:pt idx="184">
                  <c:v>62.68</c:v>
                </c:pt>
                <c:pt idx="185">
                  <c:v>62.95</c:v>
                </c:pt>
                <c:pt idx="186">
                  <c:v>63.22</c:v>
                </c:pt>
                <c:pt idx="187">
                  <c:v>63.49</c:v>
                </c:pt>
                <c:pt idx="188">
                  <c:v>63.76</c:v>
                </c:pt>
                <c:pt idx="189">
                  <c:v>64.03</c:v>
                </c:pt>
                <c:pt idx="190">
                  <c:v>64.3</c:v>
                </c:pt>
                <c:pt idx="191">
                  <c:v>64.569999999999993</c:v>
                </c:pt>
                <c:pt idx="192">
                  <c:v>64.84</c:v>
                </c:pt>
                <c:pt idx="193">
                  <c:v>65.11</c:v>
                </c:pt>
                <c:pt idx="194">
                  <c:v>65.38</c:v>
                </c:pt>
                <c:pt idx="195">
                  <c:v>65.650000000000006</c:v>
                </c:pt>
                <c:pt idx="196">
                  <c:v>65.92</c:v>
                </c:pt>
                <c:pt idx="197">
                  <c:v>66.19</c:v>
                </c:pt>
                <c:pt idx="198">
                  <c:v>66.459999999999994</c:v>
                </c:pt>
                <c:pt idx="199">
                  <c:v>66.73</c:v>
                </c:pt>
                <c:pt idx="200">
                  <c:v>67</c:v>
                </c:pt>
              </c:numCache>
            </c:numRef>
          </c:xVal>
          <c:yVal>
            <c:numRef>
              <c:f>'CL &amp; Data'!$J$4:$J$204</c:f>
              <c:numCache>
                <c:formatCode>General</c:formatCode>
                <c:ptCount val="201"/>
                <c:pt idx="0">
                  <c:v>-1.0108535999999999</c:v>
                </c:pt>
                <c:pt idx="1">
                  <c:v>-1.0197145000000001</c:v>
                </c:pt>
                <c:pt idx="2">
                  <c:v>-1.0405872</c:v>
                </c:pt>
                <c:pt idx="3">
                  <c:v>-1.0697205000000001</c:v>
                </c:pt>
                <c:pt idx="4">
                  <c:v>-1.1155447000000001</c:v>
                </c:pt>
                <c:pt idx="5">
                  <c:v>-1.1731491000000001</c:v>
                </c:pt>
                <c:pt idx="6">
                  <c:v>-1.2570243999999999</c:v>
                </c:pt>
                <c:pt idx="7">
                  <c:v>-1.3692484</c:v>
                </c:pt>
                <c:pt idx="8">
                  <c:v>-1.5529649999999999</c:v>
                </c:pt>
                <c:pt idx="9">
                  <c:v>-1.8257213999999999</c:v>
                </c:pt>
                <c:pt idx="10">
                  <c:v>-2.4178299999999999</c:v>
                </c:pt>
                <c:pt idx="11">
                  <c:v>-3.0389303999999999</c:v>
                </c:pt>
                <c:pt idx="12">
                  <c:v>-4.2830199999999996</c:v>
                </c:pt>
                <c:pt idx="13">
                  <c:v>-5.5483498999999998</c:v>
                </c:pt>
                <c:pt idx="14">
                  <c:v>-7.2962809000000002</c:v>
                </c:pt>
                <c:pt idx="15">
                  <c:v>-8.8546046999999994</c:v>
                </c:pt>
                <c:pt idx="16">
                  <c:v>-10.673558</c:v>
                </c:pt>
                <c:pt idx="17">
                  <c:v>-12.67798</c:v>
                </c:pt>
                <c:pt idx="18">
                  <c:v>-15.046824000000001</c:v>
                </c:pt>
                <c:pt idx="19">
                  <c:v>-18.362207000000001</c:v>
                </c:pt>
                <c:pt idx="20">
                  <c:v>-21.304352000000002</c:v>
                </c:pt>
                <c:pt idx="21">
                  <c:v>-22.787324999999999</c:v>
                </c:pt>
                <c:pt idx="22">
                  <c:v>-20.906936999999999</c:v>
                </c:pt>
                <c:pt idx="23">
                  <c:v>-17.777080999999999</c:v>
                </c:pt>
                <c:pt idx="24">
                  <c:v>-14.890328999999999</c:v>
                </c:pt>
                <c:pt idx="25">
                  <c:v>-13.500487</c:v>
                </c:pt>
                <c:pt idx="26">
                  <c:v>-12.817205</c:v>
                </c:pt>
                <c:pt idx="27">
                  <c:v>-12.334803000000001</c:v>
                </c:pt>
                <c:pt idx="28">
                  <c:v>-12.010589</c:v>
                </c:pt>
                <c:pt idx="29">
                  <c:v>-11.762765</c:v>
                </c:pt>
                <c:pt idx="30">
                  <c:v>-11.762487999999999</c:v>
                </c:pt>
                <c:pt idx="31">
                  <c:v>-11.825896</c:v>
                </c:pt>
                <c:pt idx="32">
                  <c:v>-11.730135000000001</c:v>
                </c:pt>
                <c:pt idx="33">
                  <c:v>-11.411607999999999</c:v>
                </c:pt>
                <c:pt idx="34">
                  <c:v>-10.914033999999999</c:v>
                </c:pt>
                <c:pt idx="35">
                  <c:v>-10.422034</c:v>
                </c:pt>
                <c:pt idx="36">
                  <c:v>-9.8344383000000004</c:v>
                </c:pt>
                <c:pt idx="37">
                  <c:v>-9.3522482</c:v>
                </c:pt>
                <c:pt idx="38">
                  <c:v>-9.0043144000000002</c:v>
                </c:pt>
                <c:pt idx="39">
                  <c:v>-8.8108310999999997</c:v>
                </c:pt>
                <c:pt idx="40">
                  <c:v>-8.7657804000000006</c:v>
                </c:pt>
                <c:pt idx="41">
                  <c:v>-8.8344126000000003</c:v>
                </c:pt>
                <c:pt idx="42">
                  <c:v>-9.0101785999999997</c:v>
                </c:pt>
                <c:pt idx="43">
                  <c:v>-9.1830157999999997</c:v>
                </c:pt>
                <c:pt idx="44">
                  <c:v>-9.3673743999999992</c:v>
                </c:pt>
                <c:pt idx="45">
                  <c:v>-9.4833250000000007</c:v>
                </c:pt>
                <c:pt idx="46">
                  <c:v>-9.4481096000000004</c:v>
                </c:pt>
                <c:pt idx="47">
                  <c:v>-9.2207507999999994</c:v>
                </c:pt>
                <c:pt idx="48">
                  <c:v>-8.9657868999999994</c:v>
                </c:pt>
                <c:pt idx="49">
                  <c:v>-8.5</c:v>
                </c:pt>
                <c:pt idx="50">
                  <c:v>-8</c:v>
                </c:pt>
                <c:pt idx="51">
                  <c:v>-7.5</c:v>
                </c:pt>
                <c:pt idx="52">
                  <c:v>-7.0472659999999996</c:v>
                </c:pt>
                <c:pt idx="53">
                  <c:v>-6.9001951000000004</c:v>
                </c:pt>
                <c:pt idx="54">
                  <c:v>-6.7556409999999998</c:v>
                </c:pt>
                <c:pt idx="55">
                  <c:v>-6.5968765999999999</c:v>
                </c:pt>
                <c:pt idx="56">
                  <c:v>-6.4170832999999998</c:v>
                </c:pt>
                <c:pt idx="57">
                  <c:v>-6.2373161000000001</c:v>
                </c:pt>
                <c:pt idx="58">
                  <c:v>-6.1240076999999999</c:v>
                </c:pt>
                <c:pt idx="59">
                  <c:v>-6.0884089000000001</c:v>
                </c:pt>
                <c:pt idx="60">
                  <c:v>-6.1001514999999999</c:v>
                </c:pt>
                <c:pt idx="61">
                  <c:v>-6.1620039999999996</c:v>
                </c:pt>
                <c:pt idx="62">
                  <c:v>-6.2613048999999998</c:v>
                </c:pt>
                <c:pt idx="63">
                  <c:v>-6.3724240999999999</c:v>
                </c:pt>
                <c:pt idx="64">
                  <c:v>-6.4901853000000003</c:v>
                </c:pt>
                <c:pt idx="65">
                  <c:v>-6.6248659999999999</c:v>
                </c:pt>
                <c:pt idx="66">
                  <c:v>-6.7605424000000003</c:v>
                </c:pt>
                <c:pt idx="67">
                  <c:v>-6.8927541000000003</c:v>
                </c:pt>
                <c:pt idx="68">
                  <c:v>-6.9792619</c:v>
                </c:pt>
                <c:pt idx="69">
                  <c:v>-7.0387855000000004</c:v>
                </c:pt>
                <c:pt idx="70">
                  <c:v>-7.1102632999999997</c:v>
                </c:pt>
                <c:pt idx="71">
                  <c:v>-7.1678891</c:v>
                </c:pt>
                <c:pt idx="72">
                  <c:v>-7.2259402000000001</c:v>
                </c:pt>
                <c:pt idx="73">
                  <c:v>-7.2711715999999997</c:v>
                </c:pt>
                <c:pt idx="74">
                  <c:v>-7.2764683000000003</c:v>
                </c:pt>
                <c:pt idx="75">
                  <c:v>-7.2755631999999997</c:v>
                </c:pt>
                <c:pt idx="76">
                  <c:v>-7.2607713</c:v>
                </c:pt>
                <c:pt idx="77">
                  <c:v>-7.2684822000000002</c:v>
                </c:pt>
                <c:pt idx="78">
                  <c:v>-7.2778687</c:v>
                </c:pt>
                <c:pt idx="79">
                  <c:v>-7.2774996999999999</c:v>
                </c:pt>
                <c:pt idx="80">
                  <c:v>-7.2548680000000001</c:v>
                </c:pt>
                <c:pt idx="81">
                  <c:v>-7.2178984000000002</c:v>
                </c:pt>
                <c:pt idx="82">
                  <c:v>-7.1643977000000003</c:v>
                </c:pt>
                <c:pt idx="83">
                  <c:v>-7.1192422000000004</c:v>
                </c:pt>
                <c:pt idx="84">
                  <c:v>-7.0496277999999997</c:v>
                </c:pt>
                <c:pt idx="85">
                  <c:v>-6.9843912000000001</c:v>
                </c:pt>
                <c:pt idx="86">
                  <c:v>-6.9267249</c:v>
                </c:pt>
                <c:pt idx="87">
                  <c:v>-6.8650947000000002</c:v>
                </c:pt>
                <c:pt idx="88">
                  <c:v>-6.7544284000000001</c:v>
                </c:pt>
                <c:pt idx="89">
                  <c:v>-6.6417894000000004</c:v>
                </c:pt>
                <c:pt idx="90">
                  <c:v>-6.4943128000000003</c:v>
                </c:pt>
                <c:pt idx="91">
                  <c:v>-6.3673573000000001</c:v>
                </c:pt>
                <c:pt idx="92">
                  <c:v>-6.2321619999999998</c:v>
                </c:pt>
                <c:pt idx="93">
                  <c:v>-6.1007433000000004</c:v>
                </c:pt>
                <c:pt idx="94">
                  <c:v>-5.9861975000000003</c:v>
                </c:pt>
                <c:pt idx="95">
                  <c:v>-5.8796577000000001</c:v>
                </c:pt>
                <c:pt idx="96">
                  <c:v>-5.7935208999999999</c:v>
                </c:pt>
                <c:pt idx="97">
                  <c:v>-5.7507763000000001</c:v>
                </c:pt>
                <c:pt idx="98">
                  <c:v>-5.7608956999999998</c:v>
                </c:pt>
                <c:pt idx="99">
                  <c:v>-5.8535656999999999</c:v>
                </c:pt>
                <c:pt idx="100">
                  <c:v>-6.0145884000000001</c:v>
                </c:pt>
                <c:pt idx="101">
                  <c:v>-6.2128291000000004</c:v>
                </c:pt>
                <c:pt idx="102">
                  <c:v>-6.4644341000000001</c:v>
                </c:pt>
                <c:pt idx="103">
                  <c:v>-6.7319407</c:v>
                </c:pt>
                <c:pt idx="104">
                  <c:v>-7.0227494000000004</c:v>
                </c:pt>
                <c:pt idx="105">
                  <c:v>-7.3291192000000001</c:v>
                </c:pt>
                <c:pt idx="106">
                  <c:v>-7.6425381000000003</c:v>
                </c:pt>
                <c:pt idx="107">
                  <c:v>-7.9528790000000003</c:v>
                </c:pt>
                <c:pt idx="108">
                  <c:v>-8.2703551999999991</c:v>
                </c:pt>
                <c:pt idx="109">
                  <c:v>-8.6148453000000007</c:v>
                </c:pt>
                <c:pt idx="110">
                  <c:v>-9.0787334000000008</c:v>
                </c:pt>
                <c:pt idx="111">
                  <c:v>-9.6654052999999998</c:v>
                </c:pt>
                <c:pt idx="112">
                  <c:v>-10.373239</c:v>
                </c:pt>
                <c:pt idx="113">
                  <c:v>-11.180374</c:v>
                </c:pt>
                <c:pt idx="114">
                  <c:v>-11.991879000000001</c:v>
                </c:pt>
                <c:pt idx="115">
                  <c:v>-12.891939000000001</c:v>
                </c:pt>
                <c:pt idx="116">
                  <c:v>-13.813067999999999</c:v>
                </c:pt>
                <c:pt idx="117">
                  <c:v>-14.655953999999999</c:v>
                </c:pt>
                <c:pt idx="118">
                  <c:v>-15.517011</c:v>
                </c:pt>
                <c:pt idx="119">
                  <c:v>-16.331505</c:v>
                </c:pt>
                <c:pt idx="120">
                  <c:v>-16.935082999999999</c:v>
                </c:pt>
                <c:pt idx="121">
                  <c:v>-17.16498</c:v>
                </c:pt>
                <c:pt idx="122">
                  <c:v>-17.122011000000001</c:v>
                </c:pt>
                <c:pt idx="123">
                  <c:v>-16.945060999999999</c:v>
                </c:pt>
                <c:pt idx="124">
                  <c:v>-16.511507000000002</c:v>
                </c:pt>
                <c:pt idx="125">
                  <c:v>-15.938905999999999</c:v>
                </c:pt>
                <c:pt idx="126">
                  <c:v>-15.346348000000001</c:v>
                </c:pt>
                <c:pt idx="127">
                  <c:v>-14.539994</c:v>
                </c:pt>
                <c:pt idx="128">
                  <c:v>-13.592796</c:v>
                </c:pt>
                <c:pt idx="129">
                  <c:v>-12.583539999999999</c:v>
                </c:pt>
                <c:pt idx="130">
                  <c:v>-11.723265</c:v>
                </c:pt>
                <c:pt idx="131">
                  <c:v>-10.925959000000001</c:v>
                </c:pt>
                <c:pt idx="132">
                  <c:v>-10.141840999999999</c:v>
                </c:pt>
                <c:pt idx="133">
                  <c:v>-9.4659671999999997</c:v>
                </c:pt>
                <c:pt idx="134">
                  <c:v>-8.8345423000000007</c:v>
                </c:pt>
                <c:pt idx="135">
                  <c:v>-8.2085895999999998</c:v>
                </c:pt>
                <c:pt idx="136">
                  <c:v>-7.6624160000000003</c:v>
                </c:pt>
                <c:pt idx="137">
                  <c:v>-7.1386308999999999</c:v>
                </c:pt>
                <c:pt idx="138">
                  <c:v>-6.6931609999999999</c:v>
                </c:pt>
                <c:pt idx="139">
                  <c:v>-6.2844933999999997</c:v>
                </c:pt>
                <c:pt idx="140">
                  <c:v>-5.9358401000000001</c:v>
                </c:pt>
                <c:pt idx="141">
                  <c:v>-5.6560993000000002</c:v>
                </c:pt>
                <c:pt idx="142">
                  <c:v>-5.3873677000000004</c:v>
                </c:pt>
                <c:pt idx="143">
                  <c:v>-5.1379184999999996</c:v>
                </c:pt>
                <c:pt idx="144">
                  <c:v>-4.9281416</c:v>
                </c:pt>
                <c:pt idx="145">
                  <c:v>-4.7302321999999997</c:v>
                </c:pt>
                <c:pt idx="146">
                  <c:v>-4.5741391</c:v>
                </c:pt>
                <c:pt idx="147">
                  <c:v>-4.4509287000000004</c:v>
                </c:pt>
                <c:pt idx="148">
                  <c:v>-4.3582649</c:v>
                </c:pt>
                <c:pt idx="149">
                  <c:v>-4.2750219999999999</c:v>
                </c:pt>
                <c:pt idx="150">
                  <c:v>-4.2039967000000003</c:v>
                </c:pt>
                <c:pt idx="151">
                  <c:v>-4.1691064999999998</c:v>
                </c:pt>
                <c:pt idx="152">
                  <c:v>-4.1491723</c:v>
                </c:pt>
                <c:pt idx="153">
                  <c:v>-4.1152905999999998</c:v>
                </c:pt>
                <c:pt idx="154">
                  <c:v>-4.1074386000000001</c:v>
                </c:pt>
                <c:pt idx="155">
                  <c:v>-4.0542426000000003</c:v>
                </c:pt>
                <c:pt idx="156">
                  <c:v>-4.0142441</c:v>
                </c:pt>
                <c:pt idx="157">
                  <c:v>-3.9942529000000002</c:v>
                </c:pt>
                <c:pt idx="158">
                  <c:v>-3.9716407999999999</c:v>
                </c:pt>
                <c:pt idx="159">
                  <c:v>-3.9489101999999998</c:v>
                </c:pt>
                <c:pt idx="160">
                  <c:v>-3.9083643000000001</c:v>
                </c:pt>
                <c:pt idx="161">
                  <c:v>-3.9014389999999999</c:v>
                </c:pt>
                <c:pt idx="162">
                  <c:v>-3.9101620000000001</c:v>
                </c:pt>
                <c:pt idx="163">
                  <c:v>-3.9319278999999998</c:v>
                </c:pt>
                <c:pt idx="164">
                  <c:v>-3.9783933</c:v>
                </c:pt>
                <c:pt idx="165">
                  <c:v>-4.0428052000000001</c:v>
                </c:pt>
                <c:pt idx="166">
                  <c:v>-4.1095920000000001</c:v>
                </c:pt>
                <c:pt idx="167">
                  <c:v>-4.2008767000000002</c:v>
                </c:pt>
                <c:pt idx="168">
                  <c:v>-4.3161578</c:v>
                </c:pt>
                <c:pt idx="169">
                  <c:v>-4.4217066999999997</c:v>
                </c:pt>
                <c:pt idx="170">
                  <c:v>-4.5272021000000002</c:v>
                </c:pt>
                <c:pt idx="171">
                  <c:v>-4.7798448000000002</c:v>
                </c:pt>
                <c:pt idx="172">
                  <c:v>-4.9541407</c:v>
                </c:pt>
                <c:pt idx="173">
                  <c:v>-5.0362290999999999</c:v>
                </c:pt>
                <c:pt idx="174">
                  <c:v>-5.1182251000000001</c:v>
                </c:pt>
                <c:pt idx="175">
                  <c:v>-5.1850858000000004</c:v>
                </c:pt>
                <c:pt idx="176">
                  <c:v>-5.2111511000000004</c:v>
                </c:pt>
                <c:pt idx="177">
                  <c:v>-5.2088656000000002</c:v>
                </c:pt>
                <c:pt idx="178">
                  <c:v>-5.2203926999999997</c:v>
                </c:pt>
                <c:pt idx="179">
                  <c:v>-5.1880540999999996</c:v>
                </c:pt>
                <c:pt idx="180">
                  <c:v>-5.0191875000000001</c:v>
                </c:pt>
                <c:pt idx="181">
                  <c:v>-4.9092397999999999</c:v>
                </c:pt>
                <c:pt idx="182">
                  <c:v>-4.9582690999999999</c:v>
                </c:pt>
                <c:pt idx="183">
                  <c:v>-5.0132523000000004</c:v>
                </c:pt>
                <c:pt idx="184">
                  <c:v>-5.1346249999999998</c:v>
                </c:pt>
                <c:pt idx="185">
                  <c:v>-5.2515105999999996</c:v>
                </c:pt>
                <c:pt idx="186">
                  <c:v>-5.364789</c:v>
                </c:pt>
                <c:pt idx="187">
                  <c:v>-5.4900054999999996</c:v>
                </c:pt>
                <c:pt idx="188">
                  <c:v>-5.6660924000000001</c:v>
                </c:pt>
                <c:pt idx="189">
                  <c:v>-5.8822026000000003</c:v>
                </c:pt>
                <c:pt idx="190">
                  <c:v>-6.1199659999999998</c:v>
                </c:pt>
                <c:pt idx="191">
                  <c:v>-6.3197317000000002</c:v>
                </c:pt>
                <c:pt idx="192">
                  <c:v>-6.5509677000000002</c:v>
                </c:pt>
                <c:pt idx="193">
                  <c:v>-6.7639794000000002</c:v>
                </c:pt>
                <c:pt idx="194">
                  <c:v>-7.0872769</c:v>
                </c:pt>
                <c:pt idx="195">
                  <c:v>-7.4308719999999999</c:v>
                </c:pt>
                <c:pt idx="196">
                  <c:v>-7.8273444000000003</c:v>
                </c:pt>
                <c:pt idx="197">
                  <c:v>-8.1903638999999995</c:v>
                </c:pt>
                <c:pt idx="198">
                  <c:v>-8.4979954000000006</c:v>
                </c:pt>
                <c:pt idx="199">
                  <c:v>-8.7887191999999992</c:v>
                </c:pt>
                <c:pt idx="200">
                  <c:v>-9.0565499999999997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2-4582-9749-623AD24836F9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&amp; Data'!$H$4:$H$204</c:f>
              <c:numCache>
                <c:formatCode>General</c:formatCode>
                <c:ptCount val="201"/>
                <c:pt idx="0">
                  <c:v>13</c:v>
                </c:pt>
                <c:pt idx="1">
                  <c:v>13.270833333333</c:v>
                </c:pt>
                <c:pt idx="2">
                  <c:v>13.541666666667</c:v>
                </c:pt>
                <c:pt idx="3">
                  <c:v>13.8125</c:v>
                </c:pt>
                <c:pt idx="4">
                  <c:v>14.083333333333</c:v>
                </c:pt>
                <c:pt idx="5">
                  <c:v>14.354166666667</c:v>
                </c:pt>
                <c:pt idx="6">
                  <c:v>14.625</c:v>
                </c:pt>
                <c:pt idx="7">
                  <c:v>14.895833333333</c:v>
                </c:pt>
                <c:pt idx="8">
                  <c:v>15.166666666667</c:v>
                </c:pt>
                <c:pt idx="9">
                  <c:v>15.4375</c:v>
                </c:pt>
                <c:pt idx="10">
                  <c:v>15.708333333333</c:v>
                </c:pt>
                <c:pt idx="11">
                  <c:v>15.979166666667</c:v>
                </c:pt>
                <c:pt idx="12">
                  <c:v>16.25</c:v>
                </c:pt>
                <c:pt idx="13">
                  <c:v>16.520833333333002</c:v>
                </c:pt>
                <c:pt idx="14">
                  <c:v>16.791666666666998</c:v>
                </c:pt>
                <c:pt idx="15">
                  <c:v>17.0625</c:v>
                </c:pt>
                <c:pt idx="16">
                  <c:v>17.333333333333002</c:v>
                </c:pt>
                <c:pt idx="17">
                  <c:v>17.604166666666998</c:v>
                </c:pt>
                <c:pt idx="18">
                  <c:v>17.875</c:v>
                </c:pt>
                <c:pt idx="19">
                  <c:v>18.145833333333002</c:v>
                </c:pt>
                <c:pt idx="20">
                  <c:v>18.416666666666998</c:v>
                </c:pt>
                <c:pt idx="21">
                  <c:v>18.6875</c:v>
                </c:pt>
                <c:pt idx="22">
                  <c:v>18.958333333333002</c:v>
                </c:pt>
                <c:pt idx="23">
                  <c:v>19.229166666666998</c:v>
                </c:pt>
                <c:pt idx="24">
                  <c:v>19.5</c:v>
                </c:pt>
                <c:pt idx="25">
                  <c:v>19.770833333333002</c:v>
                </c:pt>
                <c:pt idx="26">
                  <c:v>20.041666666666998</c:v>
                </c:pt>
                <c:pt idx="27">
                  <c:v>20.3125</c:v>
                </c:pt>
                <c:pt idx="28">
                  <c:v>20.583333333333002</c:v>
                </c:pt>
                <c:pt idx="29">
                  <c:v>20.854166666666998</c:v>
                </c:pt>
                <c:pt idx="30">
                  <c:v>21.125</c:v>
                </c:pt>
                <c:pt idx="31">
                  <c:v>21.395833333333002</c:v>
                </c:pt>
                <c:pt idx="32">
                  <c:v>21.666666666666998</c:v>
                </c:pt>
                <c:pt idx="33">
                  <c:v>21.9375</c:v>
                </c:pt>
                <c:pt idx="34">
                  <c:v>22.208333333333002</c:v>
                </c:pt>
                <c:pt idx="35">
                  <c:v>22.479166666666998</c:v>
                </c:pt>
                <c:pt idx="36">
                  <c:v>22.75</c:v>
                </c:pt>
                <c:pt idx="37">
                  <c:v>23.020833333333002</c:v>
                </c:pt>
                <c:pt idx="38">
                  <c:v>23.291666666666998</c:v>
                </c:pt>
                <c:pt idx="39">
                  <c:v>23.5625</c:v>
                </c:pt>
                <c:pt idx="40">
                  <c:v>23.833333333333002</c:v>
                </c:pt>
                <c:pt idx="41">
                  <c:v>24.104166666666998</c:v>
                </c:pt>
                <c:pt idx="42">
                  <c:v>24.375</c:v>
                </c:pt>
                <c:pt idx="43">
                  <c:v>24.645833333333002</c:v>
                </c:pt>
                <c:pt idx="44">
                  <c:v>24.916666666666998</c:v>
                </c:pt>
                <c:pt idx="45">
                  <c:v>25.1875</c:v>
                </c:pt>
                <c:pt idx="46">
                  <c:v>25.458333333333002</c:v>
                </c:pt>
                <c:pt idx="47">
                  <c:v>25.729166666666998</c:v>
                </c:pt>
                <c:pt idx="48">
                  <c:v>26</c:v>
                </c:pt>
                <c:pt idx="49">
                  <c:v>26.23</c:v>
                </c:pt>
                <c:pt idx="50">
                  <c:v>26.5</c:v>
                </c:pt>
                <c:pt idx="51">
                  <c:v>26.77</c:v>
                </c:pt>
                <c:pt idx="52">
                  <c:v>27.04</c:v>
                </c:pt>
                <c:pt idx="53">
                  <c:v>27.31</c:v>
                </c:pt>
                <c:pt idx="54">
                  <c:v>27.58</c:v>
                </c:pt>
                <c:pt idx="55">
                  <c:v>27.85</c:v>
                </c:pt>
                <c:pt idx="56">
                  <c:v>28.12</c:v>
                </c:pt>
                <c:pt idx="57">
                  <c:v>28.39</c:v>
                </c:pt>
                <c:pt idx="58">
                  <c:v>28.66</c:v>
                </c:pt>
                <c:pt idx="59">
                  <c:v>28.93</c:v>
                </c:pt>
                <c:pt idx="60">
                  <c:v>29.2</c:v>
                </c:pt>
                <c:pt idx="61">
                  <c:v>29.47</c:v>
                </c:pt>
                <c:pt idx="62">
                  <c:v>29.74</c:v>
                </c:pt>
                <c:pt idx="63">
                  <c:v>30.01</c:v>
                </c:pt>
                <c:pt idx="64">
                  <c:v>30.28</c:v>
                </c:pt>
                <c:pt idx="65">
                  <c:v>30.55</c:v>
                </c:pt>
                <c:pt idx="66">
                  <c:v>30.82</c:v>
                </c:pt>
                <c:pt idx="67">
                  <c:v>31.09</c:v>
                </c:pt>
                <c:pt idx="68">
                  <c:v>31.36</c:v>
                </c:pt>
                <c:pt idx="69">
                  <c:v>31.63</c:v>
                </c:pt>
                <c:pt idx="70">
                  <c:v>31.9</c:v>
                </c:pt>
                <c:pt idx="71">
                  <c:v>32.17</c:v>
                </c:pt>
                <c:pt idx="72">
                  <c:v>32.44</c:v>
                </c:pt>
                <c:pt idx="73">
                  <c:v>32.71</c:v>
                </c:pt>
                <c:pt idx="74">
                  <c:v>32.979999999999997</c:v>
                </c:pt>
                <c:pt idx="75">
                  <c:v>33.25</c:v>
                </c:pt>
                <c:pt idx="76">
                  <c:v>33.520000000000003</c:v>
                </c:pt>
                <c:pt idx="77">
                  <c:v>33.79</c:v>
                </c:pt>
                <c:pt idx="78">
                  <c:v>34.06</c:v>
                </c:pt>
                <c:pt idx="79">
                  <c:v>34.33</c:v>
                </c:pt>
                <c:pt idx="80">
                  <c:v>34.6</c:v>
                </c:pt>
                <c:pt idx="81">
                  <c:v>34.869999999999997</c:v>
                </c:pt>
                <c:pt idx="82">
                  <c:v>35.14</c:v>
                </c:pt>
                <c:pt idx="83">
                  <c:v>35.409999999999997</c:v>
                </c:pt>
                <c:pt idx="84">
                  <c:v>35.68</c:v>
                </c:pt>
                <c:pt idx="85">
                  <c:v>35.950000000000003</c:v>
                </c:pt>
                <c:pt idx="86">
                  <c:v>36.22</c:v>
                </c:pt>
                <c:pt idx="87">
                  <c:v>36.49</c:v>
                </c:pt>
                <c:pt idx="88">
                  <c:v>36.76</c:v>
                </c:pt>
                <c:pt idx="89">
                  <c:v>37.03</c:v>
                </c:pt>
                <c:pt idx="90">
                  <c:v>37.299999999999997</c:v>
                </c:pt>
                <c:pt idx="91">
                  <c:v>37.57</c:v>
                </c:pt>
                <c:pt idx="92">
                  <c:v>37.840000000000003</c:v>
                </c:pt>
                <c:pt idx="93">
                  <c:v>38.11</c:v>
                </c:pt>
                <c:pt idx="94">
                  <c:v>38.380000000000003</c:v>
                </c:pt>
                <c:pt idx="95">
                  <c:v>38.65</c:v>
                </c:pt>
                <c:pt idx="96">
                  <c:v>38.92</c:v>
                </c:pt>
                <c:pt idx="97">
                  <c:v>39.19</c:v>
                </c:pt>
                <c:pt idx="98">
                  <c:v>39.46</c:v>
                </c:pt>
                <c:pt idx="99">
                  <c:v>39.729999999999997</c:v>
                </c:pt>
                <c:pt idx="100">
                  <c:v>40</c:v>
                </c:pt>
                <c:pt idx="101">
                  <c:v>40.270000000000003</c:v>
                </c:pt>
                <c:pt idx="102">
                  <c:v>40.54</c:v>
                </c:pt>
                <c:pt idx="103">
                  <c:v>40.81</c:v>
                </c:pt>
                <c:pt idx="104">
                  <c:v>41.08</c:v>
                </c:pt>
                <c:pt idx="105">
                  <c:v>41.35</c:v>
                </c:pt>
                <c:pt idx="106">
                  <c:v>41.62</c:v>
                </c:pt>
                <c:pt idx="107">
                  <c:v>41.89</c:v>
                </c:pt>
                <c:pt idx="108">
                  <c:v>42.16</c:v>
                </c:pt>
                <c:pt idx="109">
                  <c:v>42.43</c:v>
                </c:pt>
                <c:pt idx="110">
                  <c:v>42.7</c:v>
                </c:pt>
                <c:pt idx="111">
                  <c:v>42.97</c:v>
                </c:pt>
                <c:pt idx="112">
                  <c:v>43.24</c:v>
                </c:pt>
                <c:pt idx="113">
                  <c:v>43.51</c:v>
                </c:pt>
                <c:pt idx="114">
                  <c:v>43.78</c:v>
                </c:pt>
                <c:pt idx="115">
                  <c:v>44.05</c:v>
                </c:pt>
                <c:pt idx="116">
                  <c:v>44.32</c:v>
                </c:pt>
                <c:pt idx="117">
                  <c:v>44.59</c:v>
                </c:pt>
                <c:pt idx="118">
                  <c:v>44.86</c:v>
                </c:pt>
                <c:pt idx="119">
                  <c:v>45.13</c:v>
                </c:pt>
                <c:pt idx="120">
                  <c:v>45.4</c:v>
                </c:pt>
                <c:pt idx="121">
                  <c:v>45.67</c:v>
                </c:pt>
                <c:pt idx="122">
                  <c:v>45.94</c:v>
                </c:pt>
                <c:pt idx="123">
                  <c:v>46.21</c:v>
                </c:pt>
                <c:pt idx="124">
                  <c:v>46.48</c:v>
                </c:pt>
                <c:pt idx="125">
                  <c:v>46.75</c:v>
                </c:pt>
                <c:pt idx="126">
                  <c:v>47.02</c:v>
                </c:pt>
                <c:pt idx="127">
                  <c:v>47.29</c:v>
                </c:pt>
                <c:pt idx="128">
                  <c:v>47.56</c:v>
                </c:pt>
                <c:pt idx="129">
                  <c:v>47.83</c:v>
                </c:pt>
                <c:pt idx="130">
                  <c:v>48.1</c:v>
                </c:pt>
                <c:pt idx="131">
                  <c:v>48.37</c:v>
                </c:pt>
                <c:pt idx="132">
                  <c:v>48.64</c:v>
                </c:pt>
                <c:pt idx="133">
                  <c:v>48.91</c:v>
                </c:pt>
                <c:pt idx="134">
                  <c:v>49.18</c:v>
                </c:pt>
                <c:pt idx="135">
                  <c:v>49.45</c:v>
                </c:pt>
                <c:pt idx="136">
                  <c:v>49.72</c:v>
                </c:pt>
                <c:pt idx="137">
                  <c:v>49.99</c:v>
                </c:pt>
                <c:pt idx="138">
                  <c:v>50.26</c:v>
                </c:pt>
                <c:pt idx="139">
                  <c:v>50.53</c:v>
                </c:pt>
                <c:pt idx="140">
                  <c:v>50.8</c:v>
                </c:pt>
                <c:pt idx="141">
                  <c:v>51.07</c:v>
                </c:pt>
                <c:pt idx="142">
                  <c:v>51.34</c:v>
                </c:pt>
                <c:pt idx="143">
                  <c:v>51.61</c:v>
                </c:pt>
                <c:pt idx="144">
                  <c:v>51.88</c:v>
                </c:pt>
                <c:pt idx="145">
                  <c:v>52.15</c:v>
                </c:pt>
                <c:pt idx="146">
                  <c:v>52.42</c:v>
                </c:pt>
                <c:pt idx="147">
                  <c:v>52.69</c:v>
                </c:pt>
                <c:pt idx="148">
                  <c:v>52.96</c:v>
                </c:pt>
                <c:pt idx="149">
                  <c:v>53.23</c:v>
                </c:pt>
                <c:pt idx="150">
                  <c:v>53.5</c:v>
                </c:pt>
                <c:pt idx="151">
                  <c:v>53.77</c:v>
                </c:pt>
                <c:pt idx="152">
                  <c:v>54.04</c:v>
                </c:pt>
                <c:pt idx="153">
                  <c:v>54.31</c:v>
                </c:pt>
                <c:pt idx="154">
                  <c:v>54.58</c:v>
                </c:pt>
                <c:pt idx="155">
                  <c:v>54.85</c:v>
                </c:pt>
                <c:pt idx="156">
                  <c:v>55.12</c:v>
                </c:pt>
                <c:pt idx="157">
                  <c:v>55.39</c:v>
                </c:pt>
                <c:pt idx="158">
                  <c:v>55.66</c:v>
                </c:pt>
                <c:pt idx="159">
                  <c:v>55.93</c:v>
                </c:pt>
                <c:pt idx="160">
                  <c:v>56.2</c:v>
                </c:pt>
                <c:pt idx="161">
                  <c:v>56.47</c:v>
                </c:pt>
                <c:pt idx="162">
                  <c:v>56.74</c:v>
                </c:pt>
                <c:pt idx="163">
                  <c:v>57.01</c:v>
                </c:pt>
                <c:pt idx="164">
                  <c:v>57.28</c:v>
                </c:pt>
                <c:pt idx="165">
                  <c:v>57.55</c:v>
                </c:pt>
                <c:pt idx="166">
                  <c:v>57.82</c:v>
                </c:pt>
                <c:pt idx="167">
                  <c:v>58.09</c:v>
                </c:pt>
                <c:pt idx="168">
                  <c:v>58.36</c:v>
                </c:pt>
                <c:pt idx="169">
                  <c:v>58.63</c:v>
                </c:pt>
                <c:pt idx="170">
                  <c:v>58.9</c:v>
                </c:pt>
                <c:pt idx="171">
                  <c:v>59.17</c:v>
                </c:pt>
                <c:pt idx="172">
                  <c:v>59.44</c:v>
                </c:pt>
                <c:pt idx="173">
                  <c:v>59.71</c:v>
                </c:pt>
                <c:pt idx="174">
                  <c:v>59.98</c:v>
                </c:pt>
                <c:pt idx="175">
                  <c:v>60.25</c:v>
                </c:pt>
                <c:pt idx="176">
                  <c:v>60.52</c:v>
                </c:pt>
                <c:pt idx="177">
                  <c:v>60.79</c:v>
                </c:pt>
                <c:pt idx="178">
                  <c:v>61.06</c:v>
                </c:pt>
                <c:pt idx="179">
                  <c:v>61.33</c:v>
                </c:pt>
                <c:pt idx="180">
                  <c:v>61.6</c:v>
                </c:pt>
                <c:pt idx="181">
                  <c:v>61.87</c:v>
                </c:pt>
                <c:pt idx="182">
                  <c:v>62.14</c:v>
                </c:pt>
                <c:pt idx="183">
                  <c:v>62.41</c:v>
                </c:pt>
                <c:pt idx="184">
                  <c:v>62.68</c:v>
                </c:pt>
                <c:pt idx="185">
                  <c:v>62.95</c:v>
                </c:pt>
                <c:pt idx="186">
                  <c:v>63.22</c:v>
                </c:pt>
                <c:pt idx="187">
                  <c:v>63.49</c:v>
                </c:pt>
                <c:pt idx="188">
                  <c:v>63.76</c:v>
                </c:pt>
                <c:pt idx="189">
                  <c:v>64.03</c:v>
                </c:pt>
                <c:pt idx="190">
                  <c:v>64.3</c:v>
                </c:pt>
                <c:pt idx="191">
                  <c:v>64.569999999999993</c:v>
                </c:pt>
                <c:pt idx="192">
                  <c:v>64.84</c:v>
                </c:pt>
                <c:pt idx="193">
                  <c:v>65.11</c:v>
                </c:pt>
                <c:pt idx="194">
                  <c:v>65.38</c:v>
                </c:pt>
                <c:pt idx="195">
                  <c:v>65.650000000000006</c:v>
                </c:pt>
                <c:pt idx="196">
                  <c:v>65.92</c:v>
                </c:pt>
                <c:pt idx="197">
                  <c:v>66.19</c:v>
                </c:pt>
                <c:pt idx="198">
                  <c:v>66.459999999999994</c:v>
                </c:pt>
                <c:pt idx="199">
                  <c:v>66.73</c:v>
                </c:pt>
                <c:pt idx="200">
                  <c:v>67</c:v>
                </c:pt>
              </c:numCache>
            </c:numRef>
          </c:xVal>
          <c:yVal>
            <c:numRef>
              <c:f>'CL &amp; Data'!$T$4:$T$204</c:f>
              <c:numCache>
                <c:formatCode>General</c:formatCode>
                <c:ptCount val="201"/>
                <c:pt idx="0">
                  <c:v>-1.1214035</c:v>
                </c:pt>
                <c:pt idx="1">
                  <c:v>-1.1447276</c:v>
                </c:pt>
                <c:pt idx="2">
                  <c:v>-1.1925656</c:v>
                </c:pt>
                <c:pt idx="3">
                  <c:v>-1.2491159000000001</c:v>
                </c:pt>
                <c:pt idx="4">
                  <c:v>-1.3126382000000001</c:v>
                </c:pt>
                <c:pt idx="5">
                  <c:v>-1.3908086</c:v>
                </c:pt>
                <c:pt idx="6">
                  <c:v>-1.5006486999999999</c:v>
                </c:pt>
                <c:pt idx="7">
                  <c:v>-1.6467373000000001</c:v>
                </c:pt>
                <c:pt idx="8">
                  <c:v>-1.8306731000000001</c:v>
                </c:pt>
                <c:pt idx="9">
                  <c:v>-2.0385369999999998</c:v>
                </c:pt>
                <c:pt idx="10">
                  <c:v>-2.2836881</c:v>
                </c:pt>
                <c:pt idx="11">
                  <c:v>-2.5442182999999998</c:v>
                </c:pt>
                <c:pt idx="12">
                  <c:v>-2.8195434000000001</c:v>
                </c:pt>
                <c:pt idx="13">
                  <c:v>-3.0926136999999998</c:v>
                </c:pt>
                <c:pt idx="14">
                  <c:v>-3.3879940999999998</c:v>
                </c:pt>
                <c:pt idx="15">
                  <c:v>-3.7060635</c:v>
                </c:pt>
                <c:pt idx="16">
                  <c:v>-4.0569525000000004</c:v>
                </c:pt>
                <c:pt idx="17">
                  <c:v>-4.4266052</c:v>
                </c:pt>
                <c:pt idx="18">
                  <c:v>-4.8882427000000002</c:v>
                </c:pt>
                <c:pt idx="19">
                  <c:v>-5.4534558999999998</c:v>
                </c:pt>
                <c:pt idx="20">
                  <c:v>-6.1912288999999996</c:v>
                </c:pt>
                <c:pt idx="21">
                  <c:v>-7.0984940999999999</c:v>
                </c:pt>
                <c:pt idx="22">
                  <c:v>-8.1991034000000003</c:v>
                </c:pt>
                <c:pt idx="23">
                  <c:v>-9.3595982000000006</c:v>
                </c:pt>
                <c:pt idx="24">
                  <c:v>-10.444407999999999</c:v>
                </c:pt>
                <c:pt idx="25">
                  <c:v>-11.384224</c:v>
                </c:pt>
                <c:pt idx="26">
                  <c:v>-12.012753</c:v>
                </c:pt>
                <c:pt idx="27">
                  <c:v>-12.264535</c:v>
                </c:pt>
                <c:pt idx="28">
                  <c:v>-12.382471000000001</c:v>
                </c:pt>
                <c:pt idx="29">
                  <c:v>-12.278007000000001</c:v>
                </c:pt>
                <c:pt idx="30">
                  <c:v>-11.999985000000001</c:v>
                </c:pt>
                <c:pt idx="31">
                  <c:v>-11.283272999999999</c:v>
                </c:pt>
                <c:pt idx="32">
                  <c:v>-10.38265</c:v>
                </c:pt>
                <c:pt idx="33">
                  <c:v>-9.5216197999999999</c:v>
                </c:pt>
                <c:pt idx="34">
                  <c:v>-8.7879581000000009</c:v>
                </c:pt>
                <c:pt idx="35">
                  <c:v>-8.2848176999999996</c:v>
                </c:pt>
                <c:pt idx="36">
                  <c:v>-7.8919658999999998</c:v>
                </c:pt>
                <c:pt idx="37">
                  <c:v>-7.5830326000000001</c:v>
                </c:pt>
                <c:pt idx="38">
                  <c:v>-7.3779240000000001</c:v>
                </c:pt>
                <c:pt idx="39">
                  <c:v>-7.2430925000000004</c:v>
                </c:pt>
                <c:pt idx="40">
                  <c:v>-7.2159133000000004</c:v>
                </c:pt>
                <c:pt idx="41">
                  <c:v>-7.1991467</c:v>
                </c:pt>
                <c:pt idx="42">
                  <c:v>-7.1858630000000003</c:v>
                </c:pt>
                <c:pt idx="43">
                  <c:v>-7.0464120000000001</c:v>
                </c:pt>
                <c:pt idx="44">
                  <c:v>-6.8616375999999999</c:v>
                </c:pt>
                <c:pt idx="45">
                  <c:v>-6.7</c:v>
                </c:pt>
                <c:pt idx="46">
                  <c:v>-6.6</c:v>
                </c:pt>
                <c:pt idx="47">
                  <c:v>-6.7</c:v>
                </c:pt>
                <c:pt idx="48">
                  <c:v>-6.7</c:v>
                </c:pt>
                <c:pt idx="49">
                  <c:v>-6.6701183000000004</c:v>
                </c:pt>
                <c:pt idx="50">
                  <c:v>-6.7487978999999996</c:v>
                </c:pt>
                <c:pt idx="51">
                  <c:v>-6.8252902000000004</c:v>
                </c:pt>
                <c:pt idx="52">
                  <c:v>-6.9265385000000004</c:v>
                </c:pt>
                <c:pt idx="53">
                  <c:v>-7.0171083999999997</c:v>
                </c:pt>
                <c:pt idx="54">
                  <c:v>-7.1239967000000002</c:v>
                </c:pt>
                <c:pt idx="55">
                  <c:v>-7.2440987000000003</c:v>
                </c:pt>
                <c:pt idx="56">
                  <c:v>-7.3870211000000001</c:v>
                </c:pt>
                <c:pt idx="57">
                  <c:v>-7.6056980999999997</c:v>
                </c:pt>
                <c:pt idx="58">
                  <c:v>-7.9320712000000002</c:v>
                </c:pt>
                <c:pt idx="59">
                  <c:v>-8.3661156000000005</c:v>
                </c:pt>
                <c:pt idx="60">
                  <c:v>-8.8798808999999999</c:v>
                </c:pt>
                <c:pt idx="61">
                  <c:v>-9.4868336000000006</c:v>
                </c:pt>
                <c:pt idx="62">
                  <c:v>-10.192285999999999</c:v>
                </c:pt>
                <c:pt idx="63">
                  <c:v>-10.984017</c:v>
                </c:pt>
                <c:pt idx="64">
                  <c:v>-11.906843</c:v>
                </c:pt>
                <c:pt idx="65">
                  <c:v>-13.044967</c:v>
                </c:pt>
                <c:pt idx="66">
                  <c:v>-14.388031</c:v>
                </c:pt>
                <c:pt idx="67">
                  <c:v>-15.828066</c:v>
                </c:pt>
                <c:pt idx="68">
                  <c:v>-17.456742999999999</c:v>
                </c:pt>
                <c:pt idx="69">
                  <c:v>-19.415790999999999</c:v>
                </c:pt>
                <c:pt idx="70">
                  <c:v>-20.749084</c:v>
                </c:pt>
                <c:pt idx="71">
                  <c:v>-21.468311</c:v>
                </c:pt>
                <c:pt idx="72">
                  <c:v>-21.842033000000001</c:v>
                </c:pt>
                <c:pt idx="73">
                  <c:v>-21.9053</c:v>
                </c:pt>
                <c:pt idx="74">
                  <c:v>-21.463491000000001</c:v>
                </c:pt>
                <c:pt idx="75">
                  <c:v>-20.556342999999998</c:v>
                </c:pt>
                <c:pt idx="76">
                  <c:v>-19.303695999999999</c:v>
                </c:pt>
                <c:pt idx="77">
                  <c:v>-17.713000999999998</c:v>
                </c:pt>
                <c:pt idx="78">
                  <c:v>-15.632478000000001</c:v>
                </c:pt>
                <c:pt idx="79">
                  <c:v>-13.998400999999999</c:v>
                </c:pt>
                <c:pt idx="80">
                  <c:v>-12.863351</c:v>
                </c:pt>
                <c:pt idx="81">
                  <c:v>-11.974565</c:v>
                </c:pt>
                <c:pt idx="82">
                  <c:v>-11.133775</c:v>
                </c:pt>
                <c:pt idx="83">
                  <c:v>-10.494097999999999</c:v>
                </c:pt>
                <c:pt idx="84">
                  <c:v>-10.073213000000001</c:v>
                </c:pt>
                <c:pt idx="85">
                  <c:v>-9.8070363999999994</c:v>
                </c:pt>
                <c:pt idx="86">
                  <c:v>-9.6213712999999998</c:v>
                </c:pt>
                <c:pt idx="87">
                  <c:v>-9.5291548000000006</c:v>
                </c:pt>
                <c:pt idx="88">
                  <c:v>-9.5296067999999998</c:v>
                </c:pt>
                <c:pt idx="89">
                  <c:v>-9.5157126999999999</c:v>
                </c:pt>
                <c:pt idx="90">
                  <c:v>-9.5151910999999991</c:v>
                </c:pt>
                <c:pt idx="91">
                  <c:v>-9.5631761999999991</c:v>
                </c:pt>
                <c:pt idx="92">
                  <c:v>-9.6309061000000007</c:v>
                </c:pt>
                <c:pt idx="93">
                  <c:v>-9.6090593000000002</c:v>
                </c:pt>
                <c:pt idx="94">
                  <c:v>-9.5528765</c:v>
                </c:pt>
                <c:pt idx="95">
                  <c:v>-9.4376955000000002</c:v>
                </c:pt>
                <c:pt idx="96">
                  <c:v>-9.2670603000000007</c:v>
                </c:pt>
                <c:pt idx="97">
                  <c:v>-9.017004</c:v>
                </c:pt>
                <c:pt idx="98">
                  <c:v>-8.7358170000000008</c:v>
                </c:pt>
                <c:pt idx="99">
                  <c:v>-8.402298</c:v>
                </c:pt>
                <c:pt idx="100">
                  <c:v>-8.0753068999999993</c:v>
                </c:pt>
                <c:pt idx="101">
                  <c:v>-7.7301682999999999</c:v>
                </c:pt>
                <c:pt idx="102">
                  <c:v>-7.4042950000000003</c:v>
                </c:pt>
                <c:pt idx="103">
                  <c:v>-7.1234235999999997</c:v>
                </c:pt>
                <c:pt idx="104">
                  <c:v>-6.8664946999999996</c:v>
                </c:pt>
                <c:pt idx="105">
                  <c:v>-6.6772885000000004</c:v>
                </c:pt>
                <c:pt idx="106">
                  <c:v>-6.5296564000000004</c:v>
                </c:pt>
                <c:pt idx="107">
                  <c:v>-6.3962817000000003</c:v>
                </c:pt>
                <c:pt idx="108">
                  <c:v>-6.2913174999999999</c:v>
                </c:pt>
                <c:pt idx="109">
                  <c:v>-6.2124309999999996</c:v>
                </c:pt>
                <c:pt idx="110">
                  <c:v>-6.1718916999999998</c:v>
                </c:pt>
                <c:pt idx="111">
                  <c:v>-6.2102598999999996</c:v>
                </c:pt>
                <c:pt idx="112">
                  <c:v>-6.2778983000000004</c:v>
                </c:pt>
                <c:pt idx="113">
                  <c:v>-6.4034829000000002</c:v>
                </c:pt>
                <c:pt idx="114">
                  <c:v>-6.5418715000000001</c:v>
                </c:pt>
                <c:pt idx="115">
                  <c:v>-6.7479677000000002</c:v>
                </c:pt>
                <c:pt idx="116">
                  <c:v>-7.0156717000000004</c:v>
                </c:pt>
                <c:pt idx="117">
                  <c:v>-7.3063545000000003</c:v>
                </c:pt>
                <c:pt idx="118">
                  <c:v>-7.6346059000000004</c:v>
                </c:pt>
                <c:pt idx="119">
                  <c:v>-7.9965929999999998</c:v>
                </c:pt>
                <c:pt idx="120">
                  <c:v>-8.3396472999999993</c:v>
                </c:pt>
                <c:pt idx="121">
                  <c:v>-8.7401847999999998</c:v>
                </c:pt>
                <c:pt idx="122">
                  <c:v>-9.1252823000000003</c:v>
                </c:pt>
                <c:pt idx="123">
                  <c:v>-9.5532274000000008</c:v>
                </c:pt>
                <c:pt idx="124">
                  <c:v>-9.9681043999999996</c:v>
                </c:pt>
                <c:pt idx="125">
                  <c:v>-10.37262</c:v>
                </c:pt>
                <c:pt idx="126">
                  <c:v>-10.719625000000001</c:v>
                </c:pt>
                <c:pt idx="127">
                  <c:v>-11.058764999999999</c:v>
                </c:pt>
                <c:pt idx="128">
                  <c:v>-11.315121</c:v>
                </c:pt>
                <c:pt idx="129">
                  <c:v>-11.519907999999999</c:v>
                </c:pt>
                <c:pt idx="130">
                  <c:v>-11.606109</c:v>
                </c:pt>
                <c:pt idx="131">
                  <c:v>-11.645111</c:v>
                </c:pt>
                <c:pt idx="132">
                  <c:v>-11.606412000000001</c:v>
                </c:pt>
                <c:pt idx="133">
                  <c:v>-11.464618</c:v>
                </c:pt>
                <c:pt idx="134">
                  <c:v>-11.264481999999999</c:v>
                </c:pt>
                <c:pt idx="135">
                  <c:v>-11.036146</c:v>
                </c:pt>
                <c:pt idx="136">
                  <c:v>-10.751061</c:v>
                </c:pt>
                <c:pt idx="137">
                  <c:v>-10.484057</c:v>
                </c:pt>
                <c:pt idx="138">
                  <c:v>-10.251435000000001</c:v>
                </c:pt>
                <c:pt idx="139">
                  <c:v>-10.023466000000001</c:v>
                </c:pt>
                <c:pt idx="140">
                  <c:v>-9.8072175999999995</c:v>
                </c:pt>
                <c:pt idx="141">
                  <c:v>-9.5203694999999993</c:v>
                </c:pt>
                <c:pt idx="142">
                  <c:v>-9.2751722000000001</c:v>
                </c:pt>
                <c:pt idx="143">
                  <c:v>-9.0256538000000006</c:v>
                </c:pt>
                <c:pt idx="144">
                  <c:v>-8.7590503999999996</c:v>
                </c:pt>
                <c:pt idx="145">
                  <c:v>-8.5001726000000009</c:v>
                </c:pt>
                <c:pt idx="146">
                  <c:v>-8.2123089</c:v>
                </c:pt>
                <c:pt idx="147">
                  <c:v>-7.8786554000000004</c:v>
                </c:pt>
                <c:pt idx="148">
                  <c:v>-7.5492773</c:v>
                </c:pt>
                <c:pt idx="149">
                  <c:v>-7.1980186000000002</c:v>
                </c:pt>
                <c:pt idx="150">
                  <c:v>-6.8811245000000003</c:v>
                </c:pt>
                <c:pt idx="151">
                  <c:v>-6.5607275999999999</c:v>
                </c:pt>
                <c:pt idx="152">
                  <c:v>-6.2458977999999998</c:v>
                </c:pt>
                <c:pt idx="153">
                  <c:v>-6.0029215999999996</c:v>
                </c:pt>
                <c:pt idx="154">
                  <c:v>-5.7296595999999997</c:v>
                </c:pt>
                <c:pt idx="155">
                  <c:v>-5.5164894999999996</c:v>
                </c:pt>
                <c:pt idx="156">
                  <c:v>-5.3592161999999997</c:v>
                </c:pt>
                <c:pt idx="157">
                  <c:v>-5.2239199000000003</c:v>
                </c:pt>
                <c:pt idx="158">
                  <c:v>-5.111815</c:v>
                </c:pt>
                <c:pt idx="159">
                  <c:v>-5.0348911000000003</c:v>
                </c:pt>
                <c:pt idx="160">
                  <c:v>-4.9765987000000003</c:v>
                </c:pt>
                <c:pt idx="161">
                  <c:v>-4.9676622999999998</c:v>
                </c:pt>
                <c:pt idx="162">
                  <c:v>-5.0005354999999998</c:v>
                </c:pt>
                <c:pt idx="163">
                  <c:v>-5.1307187000000001</c:v>
                </c:pt>
                <c:pt idx="164">
                  <c:v>-5.3174919999999997</c:v>
                </c:pt>
                <c:pt idx="165">
                  <c:v>-5.5753512000000001</c:v>
                </c:pt>
                <c:pt idx="166">
                  <c:v>-6.0208181999999999</c:v>
                </c:pt>
                <c:pt idx="167">
                  <c:v>-6.6960354000000004</c:v>
                </c:pt>
                <c:pt idx="168">
                  <c:v>-7.5020389999999999</c:v>
                </c:pt>
                <c:pt idx="169">
                  <c:v>-8.5536288999999996</c:v>
                </c:pt>
                <c:pt idx="170">
                  <c:v>-9.7891177999999996</c:v>
                </c:pt>
                <c:pt idx="171">
                  <c:v>-10.504378000000001</c:v>
                </c:pt>
                <c:pt idx="172">
                  <c:v>-11.269119999999999</c:v>
                </c:pt>
                <c:pt idx="173">
                  <c:v>-11.960291</c:v>
                </c:pt>
                <c:pt idx="174">
                  <c:v>-12.239627</c:v>
                </c:pt>
                <c:pt idx="175">
                  <c:v>-12.148296999999999</c:v>
                </c:pt>
                <c:pt idx="176">
                  <c:v>-11.725231000000001</c:v>
                </c:pt>
                <c:pt idx="177">
                  <c:v>-11.085979</c:v>
                </c:pt>
                <c:pt idx="178">
                  <c:v>-10.137953</c:v>
                </c:pt>
                <c:pt idx="179">
                  <c:v>-8.9162827</c:v>
                </c:pt>
                <c:pt idx="180">
                  <c:v>-8.1400498999999993</c:v>
                </c:pt>
                <c:pt idx="181">
                  <c:v>-7.2450713999999996</c:v>
                </c:pt>
                <c:pt idx="182">
                  <c:v>-6.3612451999999999</c:v>
                </c:pt>
                <c:pt idx="183">
                  <c:v>-5.8356886000000001</c:v>
                </c:pt>
                <c:pt idx="184">
                  <c:v>-5.4319138999999996</c:v>
                </c:pt>
                <c:pt idx="185">
                  <c:v>-5.0968409000000001</c:v>
                </c:pt>
                <c:pt idx="186">
                  <c:v>-4.8128489999999999</c:v>
                </c:pt>
                <c:pt idx="187">
                  <c:v>-4.5781884000000002</c:v>
                </c:pt>
                <c:pt idx="188">
                  <c:v>-4.3881984000000003</c:v>
                </c:pt>
                <c:pt idx="189">
                  <c:v>-4.2240281</c:v>
                </c:pt>
                <c:pt idx="190">
                  <c:v>-4.0938172000000002</c:v>
                </c:pt>
                <c:pt idx="191">
                  <c:v>-3.9600309999999999</c:v>
                </c:pt>
                <c:pt idx="192">
                  <c:v>-3.8261378000000001</c:v>
                </c:pt>
                <c:pt idx="193">
                  <c:v>-3.7737994000000001</c:v>
                </c:pt>
                <c:pt idx="194">
                  <c:v>-3.7917063</c:v>
                </c:pt>
                <c:pt idx="195">
                  <c:v>-3.8249369</c:v>
                </c:pt>
                <c:pt idx="196">
                  <c:v>-3.9056065000000002</c:v>
                </c:pt>
                <c:pt idx="197">
                  <c:v>-4.0092859000000001</c:v>
                </c:pt>
                <c:pt idx="198">
                  <c:v>-4.1141604999999997</c:v>
                </c:pt>
                <c:pt idx="199">
                  <c:v>-4.2102499</c:v>
                </c:pt>
                <c:pt idx="200">
                  <c:v>-4.3051500000000003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92-4582-9749-623AD248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118784"/>
        <c:axId val="66120704"/>
      </c:scatterChart>
      <c:valAx>
        <c:axId val="66118784"/>
        <c:scaling>
          <c:orientation val="minMax"/>
          <c:max val="45"/>
          <c:min val="18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66120704"/>
        <c:crosses val="autoZero"/>
        <c:crossBetween val="midCat"/>
        <c:majorUnit val="3"/>
      </c:valAx>
      <c:valAx>
        <c:axId val="6612070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66118784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4978119779971933"/>
          <c:y val="0.11959645669291341"/>
          <c:w val="0.31763225961532171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32497</xdr:colOff>
      <xdr:row>1</xdr:row>
      <xdr:rowOff>123825</xdr:rowOff>
    </xdr:from>
    <xdr:to>
      <xdr:col>13</xdr:col>
      <xdr:colOff>83103</xdr:colOff>
      <xdr:row>16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65</xdr:row>
      <xdr:rowOff>161925</xdr:rowOff>
    </xdr:from>
    <xdr:to>
      <xdr:col>5</xdr:col>
      <xdr:colOff>733425</xdr:colOff>
      <xdr:row>80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113</xdr:row>
      <xdr:rowOff>171450</xdr:rowOff>
    </xdr:from>
    <xdr:to>
      <xdr:col>5</xdr:col>
      <xdr:colOff>711753</xdr:colOff>
      <xdr:row>128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114</xdr:row>
      <xdr:rowOff>0</xdr:rowOff>
    </xdr:from>
    <xdr:to>
      <xdr:col>13</xdr:col>
      <xdr:colOff>10644</xdr:colOff>
      <xdr:row>128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190500</xdr:colOff>
      <xdr:row>33</xdr:row>
      <xdr:rowOff>171450</xdr:rowOff>
    </xdr:from>
    <xdr:to>
      <xdr:col>5</xdr:col>
      <xdr:colOff>717356</xdr:colOff>
      <xdr:row>48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200025</xdr:colOff>
      <xdr:row>113</xdr:row>
      <xdr:rowOff>0</xdr:rowOff>
    </xdr:from>
    <xdr:to>
      <xdr:col>5</xdr:col>
      <xdr:colOff>726881</xdr:colOff>
      <xdr:row>113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571500</xdr:colOff>
      <xdr:row>113</xdr:row>
      <xdr:rowOff>0</xdr:rowOff>
    </xdr:from>
    <xdr:to>
      <xdr:col>13</xdr:col>
      <xdr:colOff>31556</xdr:colOff>
      <xdr:row>113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200025</xdr:colOff>
      <xdr:row>180</xdr:row>
      <xdr:rowOff>47625</xdr:rowOff>
    </xdr:from>
    <xdr:to>
      <xdr:col>5</xdr:col>
      <xdr:colOff>729129</xdr:colOff>
      <xdr:row>194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175372</xdr:colOff>
      <xdr:row>97</xdr:row>
      <xdr:rowOff>171450</xdr:rowOff>
    </xdr:from>
    <xdr:to>
      <xdr:col>5</xdr:col>
      <xdr:colOff>711753</xdr:colOff>
      <xdr:row>112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821390</xdr:colOff>
      <xdr:row>98</xdr:row>
      <xdr:rowOff>0</xdr:rowOff>
    </xdr:from>
    <xdr:to>
      <xdr:col>13</xdr:col>
      <xdr:colOff>10644</xdr:colOff>
      <xdr:row>112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81</xdr:row>
      <xdr:rowOff>189575</xdr:rowOff>
    </xdr:from>
    <xdr:to>
      <xdr:col>5</xdr:col>
      <xdr:colOff>693086</xdr:colOff>
      <xdr:row>96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19050</xdr:colOff>
      <xdr:row>33</xdr:row>
      <xdr:rowOff>171450</xdr:rowOff>
    </xdr:from>
    <xdr:to>
      <xdr:col>13</xdr:col>
      <xdr:colOff>60131</xdr:colOff>
      <xdr:row>48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561975</xdr:colOff>
      <xdr:row>180</xdr:row>
      <xdr:rowOff>76200</xdr:rowOff>
    </xdr:from>
    <xdr:to>
      <xdr:col>13</xdr:col>
      <xdr:colOff>24279</xdr:colOff>
      <xdr:row>194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130</xdr:row>
      <xdr:rowOff>171450</xdr:rowOff>
    </xdr:from>
    <xdr:to>
      <xdr:col>5</xdr:col>
      <xdr:colOff>688781</xdr:colOff>
      <xdr:row>145</xdr:row>
      <xdr:rowOff>57150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552450</xdr:colOff>
      <xdr:row>131</xdr:row>
      <xdr:rowOff>0</xdr:rowOff>
    </xdr:from>
    <xdr:to>
      <xdr:col>12</xdr:col>
      <xdr:colOff>589429</xdr:colOff>
      <xdr:row>145</xdr:row>
      <xdr:rowOff>76200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561975</xdr:colOff>
      <xdr:row>66</xdr:row>
      <xdr:rowOff>0</xdr:rowOff>
    </xdr:from>
    <xdr:to>
      <xdr:col>13</xdr:col>
      <xdr:colOff>16811</xdr:colOff>
      <xdr:row>80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82</xdr:row>
      <xdr:rowOff>0</xdr:rowOff>
    </xdr:from>
    <xdr:to>
      <xdr:col>13</xdr:col>
      <xdr:colOff>35861</xdr:colOff>
      <xdr:row>96</xdr:row>
      <xdr:rowOff>77125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131</xdr:row>
      <xdr:rowOff>0</xdr:rowOff>
    </xdr:from>
    <xdr:to>
      <xdr:col>20</xdr:col>
      <xdr:colOff>570379</xdr:colOff>
      <xdr:row>145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0</xdr:colOff>
      <xdr:row>114</xdr:row>
      <xdr:rowOff>0</xdr:rowOff>
    </xdr:from>
    <xdr:to>
      <xdr:col>20</xdr:col>
      <xdr:colOff>570379</xdr:colOff>
      <xdr:row>128</xdr:row>
      <xdr:rowOff>76200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209550</xdr:colOff>
      <xdr:row>163</xdr:row>
      <xdr:rowOff>180975</xdr:rowOff>
    </xdr:from>
    <xdr:to>
      <xdr:col>5</xdr:col>
      <xdr:colOff>738654</xdr:colOff>
      <xdr:row>178</xdr:row>
      <xdr:rowOff>66675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542925</xdr:colOff>
      <xdr:row>164</xdr:row>
      <xdr:rowOff>0</xdr:rowOff>
    </xdr:from>
    <xdr:to>
      <xdr:col>13</xdr:col>
      <xdr:colOff>5229</xdr:colOff>
      <xdr:row>178</xdr:row>
      <xdr:rowOff>76200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542925</xdr:colOff>
      <xdr:row>147</xdr:row>
      <xdr:rowOff>152400</xdr:rowOff>
    </xdr:from>
    <xdr:to>
      <xdr:col>13</xdr:col>
      <xdr:colOff>5229</xdr:colOff>
      <xdr:row>162</xdr:row>
      <xdr:rowOff>38100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200025</xdr:colOff>
      <xdr:row>196</xdr:row>
      <xdr:rowOff>47625</xdr:rowOff>
    </xdr:from>
    <xdr:to>
      <xdr:col>5</xdr:col>
      <xdr:colOff>729129</xdr:colOff>
      <xdr:row>210</xdr:row>
      <xdr:rowOff>123825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13</xdr:col>
      <xdr:colOff>43329</xdr:colOff>
      <xdr:row>210</xdr:row>
      <xdr:rowOff>76200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209550</xdr:colOff>
      <xdr:row>1</xdr:row>
      <xdr:rowOff>114300</xdr:rowOff>
    </xdr:from>
    <xdr:to>
      <xdr:col>6</xdr:col>
      <xdr:colOff>2981</xdr:colOff>
      <xdr:row>16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190500</xdr:colOff>
      <xdr:row>147</xdr:row>
      <xdr:rowOff>171450</xdr:rowOff>
    </xdr:from>
    <xdr:to>
      <xdr:col>5</xdr:col>
      <xdr:colOff>719604</xdr:colOff>
      <xdr:row>162</xdr:row>
      <xdr:rowOff>57150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190500</xdr:colOff>
      <xdr:row>49</xdr:row>
      <xdr:rowOff>171450</xdr:rowOff>
    </xdr:from>
    <xdr:to>
      <xdr:col>5</xdr:col>
      <xdr:colOff>717356</xdr:colOff>
      <xdr:row>64</xdr:row>
      <xdr:rowOff>57150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19050</xdr:colOff>
      <xdr:row>49</xdr:row>
      <xdr:rowOff>171450</xdr:rowOff>
    </xdr:from>
    <xdr:to>
      <xdr:col>13</xdr:col>
      <xdr:colOff>60131</xdr:colOff>
      <xdr:row>64</xdr:row>
      <xdr:rowOff>57150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2981</xdr:colOff>
      <xdr:row>112</xdr:row>
      <xdr:rowOff>76200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19050</xdr:colOff>
      <xdr:row>17</xdr:row>
      <xdr:rowOff>152400</xdr:rowOff>
    </xdr:from>
    <xdr:to>
      <xdr:col>13</xdr:col>
      <xdr:colOff>69656</xdr:colOff>
      <xdr:row>32</xdr:row>
      <xdr:rowOff>38100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209550</xdr:colOff>
      <xdr:row>17</xdr:row>
      <xdr:rowOff>152400</xdr:rowOff>
    </xdr:from>
    <xdr:to>
      <xdr:col>6</xdr:col>
      <xdr:colOff>2981</xdr:colOff>
      <xdr:row>32</xdr:row>
      <xdr:rowOff>38100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0.40455</cdr:x>
      <cdr:y>0.11252</cdr:y>
    </cdr:from>
    <cdr:to>
      <cdr:x>0.61384</cdr:x>
      <cdr:y>0.24841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851192" y="307020"/>
          <a:ext cx="957712" cy="3708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/>
            <a:t>LO:</a:t>
          </a:r>
          <a:r>
            <a:rPr lang="en-US" sz="900" b="1" baseline="0"/>
            <a:t> 25 to 45 GHz</a:t>
          </a:r>
        </a:p>
        <a:p xmlns:a="http://schemas.openxmlformats.org/drawingml/2006/main">
          <a:r>
            <a:rPr lang="en-US" sz="900" b="1" baseline="0"/>
            <a:t>IF: Fixed 20 GHz</a:t>
          </a:r>
          <a:endParaRPr lang="en-US" sz="900" b="1"/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0.40455</cdr:x>
      <cdr:y>0.11252</cdr:y>
    </cdr:from>
    <cdr:to>
      <cdr:x>0.61384</cdr:x>
      <cdr:y>0.24841</cdr:y>
    </cdr:to>
    <cdr:sp macro="" textlink="">
      <cdr:nvSpPr>
        <cdr:cNvPr id="12" name="TextBox 11"/>
        <cdr:cNvSpPr txBox="1"/>
      </cdr:nvSpPr>
      <cdr:spPr>
        <a:xfrm xmlns:a="http://schemas.openxmlformats.org/drawingml/2006/main">
          <a:off x="1851192" y="307020"/>
          <a:ext cx="957712" cy="3708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900" b="1"/>
            <a:t>LO:</a:t>
          </a:r>
          <a:r>
            <a:rPr lang="en-US" sz="900" b="1" baseline="0"/>
            <a:t> 25 to 45 GHz</a:t>
          </a:r>
        </a:p>
        <a:p xmlns:a="http://schemas.openxmlformats.org/drawingml/2006/main">
          <a:r>
            <a:rPr lang="en-US" sz="900" b="1" baseline="0"/>
            <a:t>IF: Fixed 5 GHz</a:t>
          </a:r>
          <a:endParaRPr lang="en-US" sz="900" b="1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B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0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7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8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A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3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4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5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1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C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9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D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2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6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E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52"/>
  <sheetViews>
    <sheetView topLeftCell="A67" zoomScaleNormal="100" workbookViewId="0">
      <selection activeCell="N123" sqref="N123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customWidth="1"/>
    <col min="20" max="20" width="9.28515625" style="1" bestFit="1" customWidth="1"/>
    <col min="21" max="16384" width="9.140625" style="1"/>
  </cols>
  <sheetData>
    <row r="1" s="55" customFormat="1" x14ac:dyDescent="0.25"/>
    <row r="2" s="55" customFormat="1" x14ac:dyDescent="0.25"/>
    <row r="3" s="55" customFormat="1" x14ac:dyDescent="0.25"/>
    <row r="4" s="55" customFormat="1" x14ac:dyDescent="0.25"/>
    <row r="5" s="55" customFormat="1" x14ac:dyDescent="0.25"/>
    <row r="6" s="55" customFormat="1" x14ac:dyDescent="0.25"/>
    <row r="7" s="55" customFormat="1" x14ac:dyDescent="0.25"/>
    <row r="8" s="55" customFormat="1" x14ac:dyDescent="0.25"/>
    <row r="9" s="55" customFormat="1" x14ac:dyDescent="0.25"/>
    <row r="10" s="55" customFormat="1" x14ac:dyDescent="0.25"/>
    <row r="11" s="55" customFormat="1" x14ac:dyDescent="0.25"/>
    <row r="12" s="55" customFormat="1" x14ac:dyDescent="0.25"/>
    <row r="13" s="55" customFormat="1" x14ac:dyDescent="0.25"/>
    <row r="14" s="55" customFormat="1" x14ac:dyDescent="0.25"/>
    <row r="15" s="55" customFormat="1" x14ac:dyDescent="0.25"/>
    <row r="16" s="55" customFormat="1" x14ac:dyDescent="0.25"/>
    <row r="17" s="55" customFormat="1" x14ac:dyDescent="0.25"/>
    <row r="18" s="55" customFormat="1" x14ac:dyDescent="0.25"/>
    <row r="19" s="55" customFormat="1" x14ac:dyDescent="0.25"/>
    <row r="20" s="55" customFormat="1" x14ac:dyDescent="0.25"/>
    <row r="21" s="55" customFormat="1" x14ac:dyDescent="0.25"/>
    <row r="22" s="55" customFormat="1" x14ac:dyDescent="0.25"/>
    <row r="23" s="55" customFormat="1" x14ac:dyDescent="0.25"/>
    <row r="24" s="55" customFormat="1" x14ac:dyDescent="0.25"/>
    <row r="25" s="55" customFormat="1" x14ac:dyDescent="0.25"/>
    <row r="26" s="55" customFormat="1" x14ac:dyDescent="0.25"/>
    <row r="27" s="55" customFormat="1" x14ac:dyDescent="0.25"/>
    <row r="28" s="55" customFormat="1" x14ac:dyDescent="0.25"/>
    <row r="29" s="55" customFormat="1" x14ac:dyDescent="0.25"/>
    <row r="30" s="55" customFormat="1" x14ac:dyDescent="0.25"/>
    <row r="31" s="55" customFormat="1" x14ac:dyDescent="0.25"/>
    <row r="32" s="55" customFormat="1" x14ac:dyDescent="0.25"/>
    <row r="33" s="55" customFormat="1" x14ac:dyDescent="0.25"/>
    <row r="34" s="55" customFormat="1" x14ac:dyDescent="0.25"/>
    <row r="35" s="55" customFormat="1" x14ac:dyDescent="0.25"/>
    <row r="36" s="55" customFormat="1" x14ac:dyDescent="0.25"/>
    <row r="37" s="55" customFormat="1" x14ac:dyDescent="0.25"/>
    <row r="38" s="55" customFormat="1" x14ac:dyDescent="0.25"/>
    <row r="39" s="55" customFormat="1" x14ac:dyDescent="0.25"/>
    <row r="40" s="55" customFormat="1" x14ac:dyDescent="0.25"/>
    <row r="41" s="55" customFormat="1" x14ac:dyDescent="0.25"/>
    <row r="42" s="55" customFormat="1" x14ac:dyDescent="0.25"/>
    <row r="43" s="55" customFormat="1" x14ac:dyDescent="0.25"/>
    <row r="44" s="55" customFormat="1" x14ac:dyDescent="0.25"/>
    <row r="45" s="55" customFormat="1" x14ac:dyDescent="0.25"/>
    <row r="46" s="55" customFormat="1" x14ac:dyDescent="0.25"/>
    <row r="47" s="55" customFormat="1" x14ac:dyDescent="0.25"/>
    <row r="48" s="55" customFormat="1" x14ac:dyDescent="0.25"/>
    <row r="49" s="55" customFormat="1" x14ac:dyDescent="0.25"/>
    <row r="50" s="55" customFormat="1" x14ac:dyDescent="0.25"/>
    <row r="51" s="55" customFormat="1" x14ac:dyDescent="0.25"/>
    <row r="52" s="55" customFormat="1" x14ac:dyDescent="0.25"/>
    <row r="53" s="55" customFormat="1" x14ac:dyDescent="0.25"/>
    <row r="54" s="55" customFormat="1" x14ac:dyDescent="0.25"/>
    <row r="55" s="55" customFormat="1" x14ac:dyDescent="0.25"/>
    <row r="56" s="55" customFormat="1" x14ac:dyDescent="0.25"/>
    <row r="57" s="55" customFormat="1" x14ac:dyDescent="0.25"/>
    <row r="58" s="55" customFormat="1" x14ac:dyDescent="0.25"/>
    <row r="59" s="55" customFormat="1" x14ac:dyDescent="0.25"/>
    <row r="60" s="55" customFormat="1" x14ac:dyDescent="0.25"/>
    <row r="61" s="55" customFormat="1" x14ac:dyDescent="0.25"/>
    <row r="62" s="55" customFormat="1" x14ac:dyDescent="0.25"/>
    <row r="63" s="55" customFormat="1" x14ac:dyDescent="0.25"/>
    <row r="64" s="55" customFormat="1" x14ac:dyDescent="0.25"/>
    <row r="65" spans="15:19" s="55" customFormat="1" x14ac:dyDescent="0.25"/>
    <row r="66" spans="15:19" s="55" customFormat="1" x14ac:dyDescent="0.25"/>
    <row r="67" spans="15:19" s="55" customFormat="1" x14ac:dyDescent="0.25"/>
    <row r="68" spans="15:19" s="55" customFormat="1" x14ac:dyDescent="0.25"/>
    <row r="69" spans="15:19" s="55" customFormat="1" x14ac:dyDescent="0.25"/>
    <row r="70" spans="15:19" s="55" customFormat="1" x14ac:dyDescent="0.25">
      <c r="O70" s="57"/>
      <c r="P70" s="58"/>
      <c r="Q70" s="59"/>
      <c r="R70" s="59"/>
      <c r="S70" s="59"/>
    </row>
    <row r="71" spans="15:19" s="55" customFormat="1" x14ac:dyDescent="0.25"/>
    <row r="72" spans="15:19" s="55" customFormat="1" x14ac:dyDescent="0.25"/>
    <row r="73" spans="15:19" s="55" customFormat="1" x14ac:dyDescent="0.25"/>
    <row r="74" spans="15:19" s="55" customFormat="1" x14ac:dyDescent="0.25"/>
    <row r="75" spans="15:19" s="55" customFormat="1" x14ac:dyDescent="0.25"/>
    <row r="76" spans="15:19" s="55" customFormat="1" x14ac:dyDescent="0.25"/>
    <row r="77" spans="15:19" s="55" customFormat="1" x14ac:dyDescent="0.25"/>
    <row r="78" spans="15:19" s="55" customFormat="1" x14ac:dyDescent="0.25"/>
    <row r="79" spans="15:19" s="55" customFormat="1" x14ac:dyDescent="0.25"/>
    <row r="80" spans="15:19" s="55" customFormat="1" x14ac:dyDescent="0.25"/>
    <row r="81" s="55" customFormat="1" x14ac:dyDescent="0.25"/>
    <row r="82" s="55" customFormat="1" x14ac:dyDescent="0.25"/>
    <row r="83" s="55" customFormat="1" x14ac:dyDescent="0.25"/>
    <row r="84" s="55" customFormat="1" x14ac:dyDescent="0.25"/>
    <row r="85" s="55" customFormat="1" x14ac:dyDescent="0.25"/>
    <row r="86" s="55" customFormat="1" x14ac:dyDescent="0.25"/>
    <row r="87" s="55" customFormat="1" x14ac:dyDescent="0.25"/>
    <row r="88" s="55" customFormat="1" x14ac:dyDescent="0.25"/>
    <row r="89" s="55" customFormat="1" x14ac:dyDescent="0.25"/>
    <row r="90" s="55" customFormat="1" x14ac:dyDescent="0.25"/>
    <row r="91" s="55" customFormat="1" x14ac:dyDescent="0.25"/>
    <row r="92" s="55" customFormat="1" x14ac:dyDescent="0.25"/>
    <row r="93" s="55" customFormat="1" x14ac:dyDescent="0.25"/>
    <row r="94" s="55" customFormat="1" x14ac:dyDescent="0.25"/>
    <row r="95" s="55" customFormat="1" x14ac:dyDescent="0.25"/>
    <row r="96" s="55" customFormat="1" x14ac:dyDescent="0.25"/>
    <row r="97" s="55" customFormat="1" x14ac:dyDescent="0.25"/>
    <row r="98" s="55" customFormat="1" x14ac:dyDescent="0.25"/>
    <row r="99" s="55" customFormat="1" x14ac:dyDescent="0.25"/>
    <row r="100" s="55" customFormat="1" x14ac:dyDescent="0.25"/>
    <row r="101" s="55" customFormat="1" x14ac:dyDescent="0.25"/>
    <row r="102" s="55" customFormat="1" x14ac:dyDescent="0.25"/>
    <row r="103" s="55" customFormat="1" x14ac:dyDescent="0.25"/>
    <row r="104" s="55" customFormat="1" x14ac:dyDescent="0.25"/>
    <row r="105" s="55" customFormat="1" x14ac:dyDescent="0.25"/>
    <row r="106" s="55" customFormat="1" x14ac:dyDescent="0.25"/>
    <row r="107" s="55" customFormat="1" x14ac:dyDescent="0.25"/>
    <row r="108" s="55" customFormat="1" x14ac:dyDescent="0.25"/>
    <row r="109" s="55" customFormat="1" x14ac:dyDescent="0.25"/>
    <row r="110" s="55" customFormat="1" x14ac:dyDescent="0.25"/>
    <row r="111" s="55" customFormat="1" x14ac:dyDescent="0.25"/>
    <row r="112" s="55" customFormat="1" x14ac:dyDescent="0.25"/>
    <row r="113" spans="15:15" s="55" customFormat="1" x14ac:dyDescent="0.25"/>
    <row r="114" spans="15:15" s="55" customFormat="1" x14ac:dyDescent="0.25"/>
    <row r="115" spans="15:15" s="55" customFormat="1" x14ac:dyDescent="0.25"/>
    <row r="116" spans="15:15" s="55" customFormat="1" x14ac:dyDescent="0.25"/>
    <row r="117" spans="15:15" s="55" customFormat="1" x14ac:dyDescent="0.25"/>
    <row r="118" spans="15:15" s="55" customFormat="1" x14ac:dyDescent="0.25"/>
    <row r="119" spans="15:15" s="55" customFormat="1" x14ac:dyDescent="0.25"/>
    <row r="120" spans="15:15" s="55" customFormat="1" x14ac:dyDescent="0.25"/>
    <row r="121" spans="15:15" s="55" customFormat="1" x14ac:dyDescent="0.25"/>
    <row r="122" spans="15:15" s="55" customFormat="1" x14ac:dyDescent="0.25">
      <c r="O122" s="56"/>
    </row>
    <row r="123" spans="15:15" s="55" customFormat="1" x14ac:dyDescent="0.25"/>
    <row r="124" spans="15:15" s="55" customFormat="1" x14ac:dyDescent="0.25"/>
    <row r="125" spans="15:15" s="55" customFormat="1" x14ac:dyDescent="0.25"/>
    <row r="126" spans="15:15" s="55" customFormat="1" x14ac:dyDescent="0.25"/>
    <row r="127" spans="15:15" s="55" customFormat="1" x14ac:dyDescent="0.25"/>
    <row r="128" spans="15:15" s="55" customFormat="1" x14ac:dyDescent="0.25"/>
    <row r="129" spans="6:15" s="55" customFormat="1" x14ac:dyDescent="0.25"/>
    <row r="130" spans="6:15" s="55" customFormat="1" x14ac:dyDescent="0.25">
      <c r="F130" s="2"/>
      <c r="G130" s="2"/>
      <c r="H130" s="2"/>
      <c r="I130" s="2"/>
      <c r="J130" s="72" t="s">
        <v>240</v>
      </c>
      <c r="K130" s="2"/>
      <c r="L130" s="2"/>
      <c r="M130" s="2"/>
      <c r="N130" s="2"/>
      <c r="O130" s="2"/>
    </row>
    <row r="131" spans="6:15" s="53" customFormat="1" x14ac:dyDescent="0.25"/>
    <row r="132" spans="6:15" s="53" customFormat="1" x14ac:dyDescent="0.25"/>
    <row r="133" spans="6:15" s="53" customFormat="1" x14ac:dyDescent="0.25"/>
    <row r="134" spans="6:15" s="53" customFormat="1" x14ac:dyDescent="0.25"/>
    <row r="135" spans="6:15" s="53" customFormat="1" x14ac:dyDescent="0.25"/>
    <row r="136" spans="6:15" s="53" customFormat="1" x14ac:dyDescent="0.25"/>
    <row r="137" spans="6:15" s="53" customFormat="1" x14ac:dyDescent="0.25"/>
    <row r="138" spans="6:15" s="53" customFormat="1" x14ac:dyDescent="0.25"/>
    <row r="139" spans="6:15" s="53" customFormat="1" x14ac:dyDescent="0.25"/>
    <row r="140" spans="6:15" s="53" customFormat="1" x14ac:dyDescent="0.25"/>
    <row r="141" spans="6:15" s="53" customFormat="1" x14ac:dyDescent="0.25"/>
    <row r="142" spans="6:15" s="53" customFormat="1" x14ac:dyDescent="0.25"/>
    <row r="143" spans="6:15" s="53" customFormat="1" x14ac:dyDescent="0.25"/>
    <row r="144" spans="6:15" s="53" customFormat="1" x14ac:dyDescent="0.25"/>
    <row r="145" spans="10:19" s="53" customFormat="1" x14ac:dyDescent="0.25"/>
    <row r="146" spans="10:19" s="53" customFormat="1" x14ac:dyDescent="0.25"/>
    <row r="147" spans="10:19" s="53" customFormat="1" x14ac:dyDescent="0.25">
      <c r="J147" s="54" t="s">
        <v>291</v>
      </c>
    </row>
    <row r="148" spans="10:19" s="55" customFormat="1" x14ac:dyDescent="0.25"/>
    <row r="149" spans="10:19" s="55" customFormat="1" x14ac:dyDescent="0.25"/>
    <row r="150" spans="10:19" s="55" customFormat="1" x14ac:dyDescent="0.25"/>
    <row r="151" spans="10:19" s="55" customFormat="1" x14ac:dyDescent="0.25"/>
    <row r="152" spans="10:19" s="55" customFormat="1" x14ac:dyDescent="0.25">
      <c r="O152" s="59" t="s">
        <v>283</v>
      </c>
    </row>
    <row r="153" spans="10:19" s="55" customFormat="1" x14ac:dyDescent="0.25">
      <c r="O153" s="57"/>
      <c r="P153" s="59"/>
      <c r="Q153" s="59"/>
      <c r="R153" s="59"/>
      <c r="S153" s="59"/>
    </row>
    <row r="154" spans="10:19" s="55" customFormat="1" x14ac:dyDescent="0.25"/>
    <row r="155" spans="10:19" s="55" customFormat="1" x14ac:dyDescent="0.25"/>
    <row r="156" spans="10:19" s="55" customFormat="1" x14ac:dyDescent="0.25">
      <c r="O156" s="59" t="s">
        <v>243</v>
      </c>
    </row>
    <row r="157" spans="10:19" s="55" customFormat="1" x14ac:dyDescent="0.25"/>
    <row r="158" spans="10:19" s="55" customFormat="1" x14ac:dyDescent="0.25"/>
    <row r="159" spans="10:19" s="55" customFormat="1" x14ac:dyDescent="0.25"/>
    <row r="160" spans="10:19" s="55" customFormat="1" x14ac:dyDescent="0.25"/>
    <row r="161" spans="15:15" s="55" customFormat="1" x14ac:dyDescent="0.25"/>
    <row r="162" spans="15:15" s="55" customFormat="1" x14ac:dyDescent="0.25"/>
    <row r="163" spans="15:15" s="55" customFormat="1" x14ac:dyDescent="0.25"/>
    <row r="164" spans="15:15" s="55" customFormat="1" x14ac:dyDescent="0.25"/>
    <row r="165" spans="15:15" s="55" customFormat="1" x14ac:dyDescent="0.25"/>
    <row r="166" spans="15:15" s="55" customFormat="1" x14ac:dyDescent="0.25">
      <c r="O166" s="60"/>
    </row>
    <row r="167" spans="15:15" s="55" customFormat="1" x14ac:dyDescent="0.25"/>
    <row r="168" spans="15:15" s="55" customFormat="1" x14ac:dyDescent="0.25"/>
    <row r="169" spans="15:15" s="55" customFormat="1" x14ac:dyDescent="0.25"/>
    <row r="170" spans="15:15" s="55" customFormat="1" x14ac:dyDescent="0.25">
      <c r="O170" s="59" t="s">
        <v>242</v>
      </c>
    </row>
    <row r="171" spans="15:15" s="55" customFormat="1" x14ac:dyDescent="0.25"/>
    <row r="172" spans="15:15" s="55" customFormat="1" x14ac:dyDescent="0.25"/>
    <row r="173" spans="15:15" s="55" customFormat="1" x14ac:dyDescent="0.25"/>
    <row r="174" spans="15:15" s="55" customFormat="1" x14ac:dyDescent="0.25"/>
    <row r="175" spans="15:15" s="55" customFormat="1" x14ac:dyDescent="0.25"/>
    <row r="176" spans="15:15" s="55" customFormat="1" x14ac:dyDescent="0.25"/>
    <row r="177" s="55" customFormat="1" x14ac:dyDescent="0.25"/>
    <row r="178" s="55" customFormat="1" x14ac:dyDescent="0.25"/>
    <row r="179" s="55" customFormat="1" x14ac:dyDescent="0.25"/>
    <row r="180" s="55" customFormat="1" x14ac:dyDescent="0.25"/>
    <row r="181" s="55" customFormat="1" x14ac:dyDescent="0.25"/>
    <row r="182" s="55" customFormat="1" x14ac:dyDescent="0.25"/>
    <row r="183" s="55" customFormat="1" x14ac:dyDescent="0.25"/>
    <row r="184" s="55" customFormat="1" x14ac:dyDescent="0.25"/>
    <row r="185" s="55" customFormat="1" x14ac:dyDescent="0.25"/>
    <row r="186" s="55" customFormat="1" x14ac:dyDescent="0.25"/>
    <row r="187" s="55" customFormat="1" x14ac:dyDescent="0.25"/>
    <row r="188" s="55" customFormat="1" x14ac:dyDescent="0.25"/>
    <row r="189" s="55" customFormat="1" x14ac:dyDescent="0.25"/>
    <row r="190" s="55" customFormat="1" x14ac:dyDescent="0.25"/>
    <row r="191" s="55" customFormat="1" x14ac:dyDescent="0.25"/>
    <row r="192" s="55" customFormat="1" x14ac:dyDescent="0.25"/>
    <row r="193" spans="15:19" s="55" customFormat="1" x14ac:dyDescent="0.25"/>
    <row r="194" spans="15:19" s="55" customFormat="1" x14ac:dyDescent="0.25"/>
    <row r="195" spans="15:19" s="55" customFormat="1" x14ac:dyDescent="0.25"/>
    <row r="196" spans="15:19" s="55" customFormat="1" x14ac:dyDescent="0.25"/>
    <row r="197" spans="15:19" s="55" customFormat="1" x14ac:dyDescent="0.25"/>
    <row r="198" spans="15:19" s="55" customFormat="1" x14ac:dyDescent="0.25"/>
    <row r="199" spans="15:19" s="55" customFormat="1" x14ac:dyDescent="0.25"/>
    <row r="200" spans="15:19" s="55" customFormat="1" x14ac:dyDescent="0.25"/>
    <row r="201" spans="15:19" s="55" customFormat="1" x14ac:dyDescent="0.25">
      <c r="O201" s="57"/>
      <c r="P201" s="59"/>
      <c r="Q201" s="59"/>
      <c r="R201" s="59"/>
      <c r="S201" s="59"/>
    </row>
    <row r="202" spans="15:19" s="55" customFormat="1" x14ac:dyDescent="0.25"/>
    <row r="203" spans="15:19" s="55" customFormat="1" x14ac:dyDescent="0.25"/>
    <row r="204" spans="15:19" s="55" customFormat="1" x14ac:dyDescent="0.25"/>
    <row r="205" spans="15:19" s="55" customFormat="1" x14ac:dyDescent="0.25"/>
    <row r="206" spans="15:19" s="55" customFormat="1" x14ac:dyDescent="0.25"/>
    <row r="207" spans="15:19" s="55" customFormat="1" x14ac:dyDescent="0.25"/>
    <row r="208" spans="15:19" s="55" customFormat="1" x14ac:dyDescent="0.25"/>
    <row r="209" spans="1:23" s="55" customFormat="1" x14ac:dyDescent="0.25"/>
    <row r="210" spans="1:23" s="55" customFormat="1" x14ac:dyDescent="0.25"/>
    <row r="211" spans="1:23" s="55" customFormat="1" x14ac:dyDescent="0.25"/>
    <row r="212" spans="1:23" s="55" customFormat="1" x14ac:dyDescent="0.25"/>
    <row r="213" spans="1:23" s="55" customFormat="1" x14ac:dyDescent="0.25"/>
    <row r="214" spans="1:23" s="55" customFormat="1" x14ac:dyDescent="0.25"/>
    <row r="215" spans="1:23" s="55" customFormat="1" ht="15.75" thickBot="1" x14ac:dyDescent="0.3">
      <c r="A215" s="60"/>
      <c r="B215" s="60"/>
      <c r="C215" s="60"/>
      <c r="D215" s="61" t="s">
        <v>210</v>
      </c>
      <c r="E215" s="60"/>
      <c r="F215" s="60"/>
      <c r="G215" s="60"/>
      <c r="I215" s="60"/>
      <c r="J215" s="60"/>
      <c r="K215" s="60"/>
      <c r="L215" s="61" t="s">
        <v>200</v>
      </c>
      <c r="M215" s="60"/>
      <c r="N215" s="60"/>
      <c r="O215" s="60"/>
      <c r="P215" s="62"/>
      <c r="Q215" s="60"/>
      <c r="R215" s="60"/>
      <c r="S215" s="60"/>
      <c r="T215" s="61" t="s">
        <v>201</v>
      </c>
      <c r="U215" s="60"/>
      <c r="V215" s="60"/>
    </row>
    <row r="216" spans="1:23" s="55" customFormat="1" ht="25.5" thickTop="1" thickBot="1" x14ac:dyDescent="0.3">
      <c r="A216" s="46" t="s">
        <v>187</v>
      </c>
      <c r="B216" s="47" t="s">
        <v>188</v>
      </c>
      <c r="C216" s="47" t="s">
        <v>189</v>
      </c>
      <c r="D216" s="47" t="s">
        <v>190</v>
      </c>
      <c r="E216" s="47" t="s">
        <v>191</v>
      </c>
      <c r="F216" s="47" t="s">
        <v>192</v>
      </c>
      <c r="G216" s="48" t="s">
        <v>193</v>
      </c>
      <c r="I216" s="63" t="s">
        <v>187</v>
      </c>
      <c r="J216" s="64" t="s">
        <v>188</v>
      </c>
      <c r="K216" s="64" t="s">
        <v>189</v>
      </c>
      <c r="L216" s="64" t="s">
        <v>190</v>
      </c>
      <c r="M216" s="64" t="s">
        <v>191</v>
      </c>
      <c r="N216" s="64" t="s">
        <v>192</v>
      </c>
      <c r="O216" s="65" t="s">
        <v>193</v>
      </c>
      <c r="P216" s="62"/>
      <c r="Q216" s="63" t="s">
        <v>187</v>
      </c>
      <c r="R216" s="64" t="s">
        <v>188</v>
      </c>
      <c r="S216" s="64" t="s">
        <v>189</v>
      </c>
      <c r="T216" s="64" t="s">
        <v>190</v>
      </c>
      <c r="U216" s="64" t="s">
        <v>191</v>
      </c>
      <c r="V216" s="64" t="s">
        <v>192</v>
      </c>
      <c r="W216" s="65" t="s">
        <v>193</v>
      </c>
    </row>
    <row r="217" spans="1:23" s="55" customFormat="1" ht="16.5" thickTop="1" thickBot="1" x14ac:dyDescent="0.3">
      <c r="A217" s="49" t="s">
        <v>194</v>
      </c>
      <c r="B217" s="50" t="str">
        <f>TEXT(J217,"#")&amp;" ("&amp;TEXT(R217,"#"&amp;")")</f>
        <v>30 (34)</v>
      </c>
      <c r="C217" s="51" t="s">
        <v>195</v>
      </c>
      <c r="D217" s="50" t="str">
        <f t="shared" ref="D217:G221" si="0">TEXT(L217,"#")&amp;" ("&amp;TEXT(T217,"#"&amp;")")</f>
        <v>23 (35)</v>
      </c>
      <c r="E217" s="50" t="str">
        <f t="shared" si="0"/>
        <v>10 (17)</v>
      </c>
      <c r="F217" s="50" t="str">
        <f t="shared" si="0"/>
        <v>20 (24)</v>
      </c>
      <c r="G217" s="50" t="str">
        <f t="shared" si="0"/>
        <v>46 (52)</v>
      </c>
      <c r="I217" s="66" t="s">
        <v>194</v>
      </c>
      <c r="J217" s="67">
        <f>'5Rx0L'!H7</f>
        <v>30.054870894736844</v>
      </c>
      <c r="K217" s="67" t="s">
        <v>195</v>
      </c>
      <c r="L217" s="67">
        <f>'5Rx5L'!H7</f>
        <v>23.162956631578947</v>
      </c>
      <c r="M217" s="67">
        <f>'5Rx5L'!H31</f>
        <v>9.6465723315789464</v>
      </c>
      <c r="N217" s="67">
        <f>'5Rx5L'!H55</f>
        <v>20.104937263157897</v>
      </c>
      <c r="O217" s="68">
        <f>'5Rx5L'!H79</f>
        <v>46.400591894736841</v>
      </c>
      <c r="P217" s="62"/>
      <c r="Q217" s="66" t="s">
        <v>194</v>
      </c>
      <c r="R217" s="67">
        <f>'5Rx0L'!P7</f>
        <v>33.610957263157893</v>
      </c>
      <c r="S217" s="67" t="s">
        <v>195</v>
      </c>
      <c r="T217" s="67">
        <f>'5Rx5L'!P7</f>
        <v>35.229975894736839</v>
      </c>
      <c r="U217" s="67">
        <f>'5Rx5L'!P31</f>
        <v>17.390259421052626</v>
      </c>
      <c r="V217" s="67">
        <f>'5Rx5L'!P55</f>
        <v>24.384962421052634</v>
      </c>
      <c r="W217" s="68">
        <f>'5Rx5L'!P79</f>
        <v>51.54360599999999</v>
      </c>
    </row>
    <row r="218" spans="1:23" s="55" customFormat="1" ht="15.75" thickBot="1" x14ac:dyDescent="0.3">
      <c r="A218" s="49" t="s">
        <v>196</v>
      </c>
      <c r="B218" s="50" t="str">
        <f>TEXT(J218,"#")&amp;" ("&amp;TEXT(R218,"#"&amp;")")</f>
        <v>83 (81)</v>
      </c>
      <c r="C218" s="50" t="str">
        <f>TEXT(K218,"#")&amp;" ("&amp;TEXT(S218,"#"&amp;")")</f>
        <v>64 (56)</v>
      </c>
      <c r="D218" s="50" t="str">
        <f t="shared" si="0"/>
        <v>70 (71)</v>
      </c>
      <c r="E218" s="50" t="str">
        <f t="shared" si="0"/>
        <v>77 (52)</v>
      </c>
      <c r="F218" s="50" t="str">
        <f t="shared" si="0"/>
        <v>71 (72)</v>
      </c>
      <c r="G218" s="50" t="str">
        <f t="shared" si="0"/>
        <v>78 (64)</v>
      </c>
      <c r="I218" s="66" t="s">
        <v>196</v>
      </c>
      <c r="J218" s="67">
        <f>'5Rx0L'!H31</f>
        <v>83.339603210526292</v>
      </c>
      <c r="K218" s="67">
        <f>'5Rx5L'!H103</f>
        <v>64.039414421052626</v>
      </c>
      <c r="L218" s="67">
        <f>'2Rx2L'!G3</f>
        <v>70.396445101010102</v>
      </c>
      <c r="M218" s="67">
        <f>'5Rx5L'!H151</f>
        <v>76.566025684210544</v>
      </c>
      <c r="N218" s="67">
        <f>'5Rx5L'!H175</f>
        <v>70.860716157894743</v>
      </c>
      <c r="O218" s="68">
        <f>'5Rx5L'!H199</f>
        <v>78.447664368421059</v>
      </c>
      <c r="P218" s="62"/>
      <c r="Q218" s="66" t="s">
        <v>196</v>
      </c>
      <c r="R218" s="67">
        <f>'5Rx0L'!P31</f>
        <v>80.593543631578939</v>
      </c>
      <c r="S218" s="67">
        <f>'5Rx5L'!P103</f>
        <v>56.289388684210529</v>
      </c>
      <c r="T218" s="67">
        <f>'2Rx2L'!O3</f>
        <v>71.296913020202041</v>
      </c>
      <c r="U218" s="67">
        <f>'5Rx5L'!P151</f>
        <v>51.964402052631577</v>
      </c>
      <c r="V218" s="67">
        <f>'5Rx5L'!P175</f>
        <v>72.229228526315794</v>
      </c>
      <c r="W218" s="68">
        <f>'5Rx5L'!P199</f>
        <v>63.602490105263158</v>
      </c>
    </row>
    <row r="219" spans="1:23" s="55" customFormat="1" ht="15.75" thickBot="1" x14ac:dyDescent="0.3">
      <c r="A219" s="49" t="s">
        <v>197</v>
      </c>
      <c r="B219" s="50" t="str">
        <f>TEXT(J219,"#")&amp;" ("&amp;TEXT(R219,"#"&amp;")")</f>
        <v>93 (93)</v>
      </c>
      <c r="C219" s="50" t="str">
        <f>TEXT(K219,"#")&amp;" ("&amp;TEXT(S219,"#"&amp;")")</f>
        <v>72 (83)</v>
      </c>
      <c r="D219" s="50" t="str">
        <f t="shared" si="0"/>
        <v>84 (98)</v>
      </c>
      <c r="E219" s="50" t="str">
        <f t="shared" si="0"/>
        <v>85 (82)</v>
      </c>
      <c r="F219" s="50" t="str">
        <f t="shared" si="0"/>
        <v>89 (98)</v>
      </c>
      <c r="G219" s="50" t="str">
        <f t="shared" si="0"/>
        <v>84 (92)</v>
      </c>
      <c r="I219" s="66" t="s">
        <v>197</v>
      </c>
      <c r="J219" s="67">
        <f>'5Rx0L'!H55</f>
        <v>92.606082315789479</v>
      </c>
      <c r="K219" s="67">
        <f>'5Rx5L'!H223</f>
        <v>72.058622421052632</v>
      </c>
      <c r="L219" s="67">
        <f>'5Rx5L'!H247</f>
        <v>83.849624315789484</v>
      </c>
      <c r="M219" s="67">
        <f>'5Rx5L'!H271</f>
        <v>85.37365121052629</v>
      </c>
      <c r="N219" s="67">
        <f>'5Rx5L'!H295</f>
        <v>89.480296842105275</v>
      </c>
      <c r="O219" s="68">
        <f>'5Rx5L'!H319</f>
        <v>84.399410105263158</v>
      </c>
      <c r="P219" s="62"/>
      <c r="Q219" s="66" t="s">
        <v>197</v>
      </c>
      <c r="R219" s="67">
        <f>'5Rx0L'!P55</f>
        <v>93.160220105263164</v>
      </c>
      <c r="S219" s="67">
        <f>'5Rx5L'!P223</f>
        <v>82.837720736842115</v>
      </c>
      <c r="T219" s="67">
        <f>'5Rx5L'!P247</f>
        <v>97.829464052631579</v>
      </c>
      <c r="U219" s="67">
        <f>'5Rx5L'!P271</f>
        <v>81.904334947368412</v>
      </c>
      <c r="V219" s="67">
        <f>'5Rx5L'!P295</f>
        <v>98.180262526315815</v>
      </c>
      <c r="W219" s="68">
        <f>'5Rx5L'!P319</f>
        <v>92.334748526315792</v>
      </c>
    </row>
    <row r="220" spans="1:23" s="55" customFormat="1" ht="15.75" thickBot="1" x14ac:dyDescent="0.3">
      <c r="A220" s="49" t="s">
        <v>198</v>
      </c>
      <c r="B220" s="50" t="str">
        <f>TEXT(J220,"#")&amp;" ("&amp;TEXT(R220,"#"&amp;")")</f>
        <v>131 (135)</v>
      </c>
      <c r="C220" s="50" t="str">
        <f>TEXT(K220,"#")&amp;" ("&amp;TEXT(S220,"#"&amp;")")</f>
        <v>127 (127)</v>
      </c>
      <c r="D220" s="50" t="str">
        <f t="shared" si="0"/>
        <v>121 (121)</v>
      </c>
      <c r="E220" s="50" t="str">
        <f t="shared" si="0"/>
        <v>120 (112)</v>
      </c>
      <c r="F220" s="50" t="str">
        <f t="shared" si="0"/>
        <v>124 (121)</v>
      </c>
      <c r="G220" s="50" t="str">
        <f t="shared" si="0"/>
        <v>126 (118)</v>
      </c>
      <c r="I220" s="66" t="s">
        <v>198</v>
      </c>
      <c r="J220" s="67">
        <f>'5Rx0L'!H79</f>
        <v>130.90751357894737</v>
      </c>
      <c r="K220" s="67">
        <f>'5Rx5L'!H343</f>
        <v>126.68738599999996</v>
      </c>
      <c r="L220" s="67">
        <f>'5Rx5L'!H367</f>
        <v>120.775707</v>
      </c>
      <c r="M220" s="67">
        <f>'5Rx5L'!H391</f>
        <v>119.94449368421053</v>
      </c>
      <c r="N220" s="67">
        <f>'5Rx5L'!H415</f>
        <v>124.24970742105262</v>
      </c>
      <c r="O220" s="68">
        <f>'5Rx5L'!H439</f>
        <v>126.04063305263158</v>
      </c>
      <c r="P220" s="62"/>
      <c r="Q220" s="66" t="s">
        <v>198</v>
      </c>
      <c r="R220" s="67">
        <f>'5Rx0L'!P79</f>
        <v>134.7135468421053</v>
      </c>
      <c r="S220" s="67">
        <f>'5Rx5L'!P343</f>
        <v>127.38561863157894</v>
      </c>
      <c r="T220" s="67">
        <f>'5Rx5L'!P367</f>
        <v>121.00105221052631</v>
      </c>
      <c r="U220" s="67">
        <f>'5Rx5L'!P391</f>
        <v>112.29337389473682</v>
      </c>
      <c r="V220" s="67">
        <f>'5Rx5L'!P415</f>
        <v>120.90454099999999</v>
      </c>
      <c r="W220" s="68">
        <f>'5Rx5L'!P439</f>
        <v>118.13327436842106</v>
      </c>
    </row>
    <row r="221" spans="1:23" s="55" customFormat="1" ht="15.75" thickBot="1" x14ac:dyDescent="0.3">
      <c r="A221" s="52" t="s">
        <v>199</v>
      </c>
      <c r="B221" s="50" t="str">
        <f>TEXT(J221,"#")&amp;" ("&amp;TEXT(R221,"#"&amp;")")</f>
        <v>144 (144)</v>
      </c>
      <c r="C221" s="50" t="str">
        <f>TEXT(K221,"#")&amp;" ("&amp;TEXT(S221,"#"&amp;")")</f>
        <v>137 (138)</v>
      </c>
      <c r="D221" s="50" t="str">
        <f t="shared" si="0"/>
        <v>131 (139)</v>
      </c>
      <c r="E221" s="50" t="str">
        <f t="shared" si="0"/>
        <v>132 (134)</v>
      </c>
      <c r="F221" s="50" t="str">
        <f t="shared" si="0"/>
        <v>135 (136)</v>
      </c>
      <c r="G221" s="50" t="str">
        <f t="shared" si="0"/>
        <v>131 (132)</v>
      </c>
      <c r="I221" s="69" t="s">
        <v>199</v>
      </c>
      <c r="J221" s="70">
        <f>'5Rx0L'!H103</f>
        <v>144.13000263157898</v>
      </c>
      <c r="K221" s="70">
        <f>'5Rx5L'!H463</f>
        <v>136.8893618421053</v>
      </c>
      <c r="L221" s="70">
        <f>'5Rx5L'!H487</f>
        <v>130.58920989473685</v>
      </c>
      <c r="M221" s="70">
        <f>'5Rx5L'!H511</f>
        <v>132.298903</v>
      </c>
      <c r="N221" s="70">
        <f>'5Rx5L'!H535</f>
        <v>134.80366000000001</v>
      </c>
      <c r="O221" s="71">
        <f>'5Rx5L'!H559</f>
        <v>131.40948084210527</v>
      </c>
      <c r="P221" s="62"/>
      <c r="Q221" s="69" t="s">
        <v>199</v>
      </c>
      <c r="R221" s="70">
        <f>'5Rx0L'!P103</f>
        <v>144.27497984210527</v>
      </c>
      <c r="S221" s="70">
        <f>'5Rx5L'!P463</f>
        <v>137.95014236842104</v>
      </c>
      <c r="T221" s="70">
        <f>'5Rx5L'!P487</f>
        <v>138.6929657894737</v>
      </c>
      <c r="U221" s="70">
        <f>'5Rx5L'!P511</f>
        <v>133.7308536842105</v>
      </c>
      <c r="V221" s="70">
        <f>'5Rx5L'!P535</f>
        <v>136.01343863157894</v>
      </c>
      <c r="W221" s="71">
        <f>'5Rx5L'!P559</f>
        <v>132.01039410526315</v>
      </c>
    </row>
    <row r="222" spans="1:23" s="55" customFormat="1" ht="15.75" thickTop="1" x14ac:dyDescent="0.25">
      <c r="A222" s="60"/>
      <c r="B222" s="60"/>
      <c r="C222" s="60"/>
      <c r="D222" s="60"/>
      <c r="E222" s="60"/>
      <c r="F222" s="60"/>
      <c r="G222" s="60"/>
      <c r="I222" s="60"/>
      <c r="J222" s="60"/>
      <c r="K222" s="60"/>
      <c r="L222" s="60"/>
      <c r="M222" s="60"/>
      <c r="N222" s="60"/>
      <c r="O222" s="60"/>
      <c r="P222" s="62"/>
      <c r="Q222" s="60"/>
      <c r="R222" s="60"/>
      <c r="S222" s="60"/>
      <c r="T222" s="60"/>
      <c r="U222" s="60"/>
      <c r="V222" s="60"/>
      <c r="W222" s="60"/>
    </row>
    <row r="223" spans="1:23" s="55" customFormat="1" x14ac:dyDescent="0.25">
      <c r="A223" s="60"/>
      <c r="B223" s="60"/>
      <c r="C223" s="60"/>
      <c r="D223" s="60"/>
      <c r="E223" s="60"/>
      <c r="F223" s="60"/>
      <c r="G223" s="60"/>
      <c r="I223" s="60"/>
      <c r="J223" s="60"/>
      <c r="K223" s="60"/>
      <c r="L223" s="60"/>
      <c r="M223" s="60"/>
      <c r="N223" s="60"/>
      <c r="O223" s="60"/>
      <c r="P223" s="62"/>
      <c r="Q223" s="60"/>
      <c r="R223" s="60"/>
      <c r="S223" s="60"/>
      <c r="T223" s="60"/>
      <c r="U223" s="60"/>
      <c r="V223" s="60"/>
      <c r="W223" s="60"/>
    </row>
    <row r="224" spans="1:23" s="55" customFormat="1" x14ac:dyDescent="0.25">
      <c r="A224" s="60"/>
      <c r="B224" s="60"/>
      <c r="C224" s="60"/>
      <c r="D224" s="60"/>
      <c r="E224" s="60"/>
      <c r="F224" s="60"/>
      <c r="G224" s="60"/>
      <c r="I224" s="60"/>
      <c r="J224" s="60"/>
      <c r="K224" s="60"/>
      <c r="L224" s="60"/>
      <c r="M224" s="60"/>
      <c r="N224" s="60"/>
      <c r="O224" s="60"/>
      <c r="P224" s="62"/>
      <c r="Q224" s="60"/>
      <c r="R224" s="60"/>
      <c r="S224" s="60"/>
      <c r="T224" s="60"/>
      <c r="U224" s="60"/>
      <c r="V224" s="60"/>
      <c r="W224" s="60"/>
    </row>
    <row r="225" spans="1:23" s="55" customFormat="1" ht="15.75" thickBot="1" x14ac:dyDescent="0.3">
      <c r="A225" s="60"/>
      <c r="B225" s="60"/>
      <c r="C225" s="60"/>
      <c r="D225" s="61" t="s">
        <v>211</v>
      </c>
      <c r="E225" s="60"/>
      <c r="F225" s="60"/>
      <c r="G225" s="60"/>
      <c r="I225" s="60"/>
      <c r="J225" s="60"/>
      <c r="K225" s="60"/>
      <c r="L225" s="61" t="s">
        <v>208</v>
      </c>
      <c r="M225" s="60"/>
      <c r="N225" s="60"/>
      <c r="O225" s="60"/>
      <c r="P225" s="62"/>
      <c r="Q225" s="60"/>
      <c r="R225" s="60"/>
      <c r="S225" s="60"/>
      <c r="T225" s="61" t="s">
        <v>209</v>
      </c>
      <c r="U225" s="60"/>
      <c r="V225" s="60"/>
      <c r="W225" s="60"/>
    </row>
    <row r="226" spans="1:23" s="55" customFormat="1" ht="25.5" thickTop="1" thickBot="1" x14ac:dyDescent="0.3">
      <c r="A226" s="46" t="s">
        <v>207</v>
      </c>
      <c r="B226" s="47" t="s">
        <v>188</v>
      </c>
      <c r="C226" s="47" t="s">
        <v>189</v>
      </c>
      <c r="D226" s="47" t="s">
        <v>190</v>
      </c>
      <c r="E226" s="47" t="s">
        <v>191</v>
      </c>
      <c r="F226" s="47" t="s">
        <v>192</v>
      </c>
      <c r="G226" s="48" t="s">
        <v>193</v>
      </c>
      <c r="I226" s="63" t="s">
        <v>207</v>
      </c>
      <c r="J226" s="64" t="s">
        <v>188</v>
      </c>
      <c r="K226" s="64" t="s">
        <v>189</v>
      </c>
      <c r="L226" s="64" t="s">
        <v>190</v>
      </c>
      <c r="M226" s="64" t="s">
        <v>191</v>
      </c>
      <c r="N226" s="64" t="s">
        <v>192</v>
      </c>
      <c r="O226" s="65" t="s">
        <v>193</v>
      </c>
      <c r="P226" s="62"/>
      <c r="Q226" s="63" t="s">
        <v>207</v>
      </c>
      <c r="R226" s="64" t="s">
        <v>188</v>
      </c>
      <c r="S226" s="64" t="s">
        <v>189</v>
      </c>
      <c r="T226" s="64" t="s">
        <v>190</v>
      </c>
      <c r="U226" s="64" t="s">
        <v>191</v>
      </c>
      <c r="V226" s="64" t="s">
        <v>192</v>
      </c>
      <c r="W226" s="65" t="s">
        <v>193</v>
      </c>
    </row>
    <row r="227" spans="1:23" s="55" customFormat="1" ht="16.5" thickTop="1" thickBot="1" x14ac:dyDescent="0.3">
      <c r="A227" s="49" t="s">
        <v>202</v>
      </c>
      <c r="B227" s="50" t="str">
        <f>TEXT(J227,"#")&amp;" ("&amp;TEXT(R227,"#"&amp;")")</f>
        <v>21 (28)</v>
      </c>
      <c r="C227" s="51" t="s">
        <v>195</v>
      </c>
      <c r="D227" s="50" t="str">
        <f t="shared" ref="D227:G231" si="1">TEXT(L227,"#")&amp;" ("&amp;TEXT(T227,"#"&amp;")")</f>
        <v>18 (34)</v>
      </c>
      <c r="E227" s="50" t="str">
        <f t="shared" si="1"/>
        <v>8 (9)</v>
      </c>
      <c r="F227" s="50" t="str">
        <f t="shared" si="1"/>
        <v>24 (25)</v>
      </c>
      <c r="G227" s="50" t="str">
        <f t="shared" si="1"/>
        <v>21 (21)</v>
      </c>
      <c r="I227" s="66" t="s">
        <v>202</v>
      </c>
      <c r="J227" s="67">
        <f>'5Ix0L'!H7</f>
        <v>20.724529684210534</v>
      </c>
      <c r="K227" s="67" t="s">
        <v>195</v>
      </c>
      <c r="L227" s="67">
        <f>'5Ix5L'!H7</f>
        <v>17.770572157894737</v>
      </c>
      <c r="M227" s="67">
        <f>'5Ix5L'!H31</f>
        <v>8.2085883473684209</v>
      </c>
      <c r="N227" s="67">
        <f>'5Ix5L'!H55</f>
        <v>24.196532052631575</v>
      </c>
      <c r="O227" s="68">
        <f>'5Ix5L'!H79</f>
        <v>21.39482142105263</v>
      </c>
      <c r="P227" s="62"/>
      <c r="Q227" s="66" t="s">
        <v>202</v>
      </c>
      <c r="R227" s="67">
        <f>'5Ix0L'!P7</f>
        <v>27.657825052631576</v>
      </c>
      <c r="S227" s="67" t="s">
        <v>195</v>
      </c>
      <c r="T227" s="67">
        <f>'5Ix5L'!P7</f>
        <v>33.763702736842106</v>
      </c>
      <c r="U227" s="67">
        <f>'5Ix5L'!P31</f>
        <v>8.5033831315789481</v>
      </c>
      <c r="V227" s="67">
        <f>'5Ix5L'!P55</f>
        <v>24.811272947368419</v>
      </c>
      <c r="W227" s="68">
        <f>'5Ix5L'!P79</f>
        <v>20.923229789473684</v>
      </c>
    </row>
    <row r="228" spans="1:23" s="55" customFormat="1" ht="15.75" thickBot="1" x14ac:dyDescent="0.3">
      <c r="A228" s="49" t="s">
        <v>203</v>
      </c>
      <c r="B228" s="50" t="str">
        <f>TEXT(J228,"#")&amp;" ("&amp;TEXT(R228,"#"&amp;")")</f>
        <v>71 (50)</v>
      </c>
      <c r="C228" s="50" t="str">
        <f>TEXT(K228,"#")&amp;" ("&amp;TEXT(S228,"#"&amp;")")</f>
        <v>71 (70)</v>
      </c>
      <c r="D228" s="50" t="str">
        <f t="shared" si="1"/>
        <v>68 (61)</v>
      </c>
      <c r="E228" s="50" t="str">
        <f t="shared" si="1"/>
        <v>71 (67)</v>
      </c>
      <c r="F228" s="50" t="str">
        <f t="shared" si="1"/>
        <v>64 (51)</v>
      </c>
      <c r="G228" s="50" t="str">
        <f t="shared" si="1"/>
        <v>69 (57)</v>
      </c>
      <c r="I228" s="66" t="s">
        <v>203</v>
      </c>
      <c r="J228" s="67">
        <f>'2Ix0L'!G3</f>
        <v>71.486766505050539</v>
      </c>
      <c r="K228" s="67">
        <f>'2Ix1L'!G3</f>
        <v>70.569143212121233</v>
      </c>
      <c r="L228" s="67">
        <f>'5Ix5L'!H127</f>
        <v>68.415036842105266</v>
      </c>
      <c r="M228" s="67">
        <f>'5Ix5L'!H151</f>
        <v>71.191917210526327</v>
      </c>
      <c r="N228" s="67">
        <f>'5Ix5L'!H175</f>
        <v>63.803596105263161</v>
      </c>
      <c r="O228" s="68">
        <f>'5Ix5L'!H199</f>
        <v>68.73418026315791</v>
      </c>
      <c r="P228" s="62"/>
      <c r="Q228" s="66" t="s">
        <v>203</v>
      </c>
      <c r="R228" s="67">
        <f>'2Ix0L'!O3</f>
        <v>49.788672767676722</v>
      </c>
      <c r="S228" s="67">
        <f>'2Ix1L'!O3</f>
        <v>70.394424151515139</v>
      </c>
      <c r="T228" s="67">
        <f>'5Ix5L'!P127</f>
        <v>60.614170894736844</v>
      </c>
      <c r="U228" s="67">
        <f>'5Ix5L'!P151</f>
        <v>66.641474000000002</v>
      </c>
      <c r="V228" s="67">
        <f>'5Ix5L'!P175</f>
        <v>50.988118999999998</v>
      </c>
      <c r="W228" s="68">
        <f>'5Ix5L'!P199</f>
        <v>56.734651947368427</v>
      </c>
    </row>
    <row r="229" spans="1:23" s="55" customFormat="1" ht="15.75" thickBot="1" x14ac:dyDescent="0.3">
      <c r="A229" s="49" t="s">
        <v>204</v>
      </c>
      <c r="B229" s="50" t="str">
        <f>TEXT(J229,"#")&amp;" ("&amp;TEXT(R229,"#"&amp;")")</f>
        <v>87 (96)</v>
      </c>
      <c r="C229" s="50" t="str">
        <f>TEXT(K229,"#")&amp;" ("&amp;TEXT(S229,"#"&amp;")")</f>
        <v>82 (86)</v>
      </c>
      <c r="D229" s="50" t="str">
        <f t="shared" si="1"/>
        <v>79 (87)</v>
      </c>
      <c r="E229" s="50" t="str">
        <f t="shared" si="1"/>
        <v>77 (75)</v>
      </c>
      <c r="F229" s="50" t="str">
        <f t="shared" si="1"/>
        <v>86 (89)</v>
      </c>
      <c r="G229" s="50" t="str">
        <f t="shared" si="1"/>
        <v>68 (72)</v>
      </c>
      <c r="I229" s="66" t="s">
        <v>204</v>
      </c>
      <c r="J229" s="67">
        <f>'3Ix0L'!G3</f>
        <v>86.695224797979776</v>
      </c>
      <c r="K229" s="67">
        <f>'5Ix5L'!H223</f>
        <v>82.350873368421048</v>
      </c>
      <c r="L229" s="67">
        <f>'5Ix5L'!H247</f>
        <v>78.811348315789473</v>
      </c>
      <c r="M229" s="67">
        <f>'5Ix5L'!H271</f>
        <v>77.311543578947379</v>
      </c>
      <c r="N229" s="67">
        <f>'5Ix5L'!H295</f>
        <v>85.994868105263166</v>
      </c>
      <c r="O229" s="68">
        <f>'5Ix5L'!H319</f>
        <v>67.657477684210534</v>
      </c>
      <c r="P229" s="62"/>
      <c r="Q229" s="66" t="s">
        <v>204</v>
      </c>
      <c r="R229" s="67">
        <f>'3Ix0L'!O3</f>
        <v>95.991642595959547</v>
      </c>
      <c r="S229" s="67">
        <f>'5Ix5L'!P223</f>
        <v>85.627477842105264</v>
      </c>
      <c r="T229" s="67">
        <f>'5Ix5L'!P247</f>
        <v>87.497480421052643</v>
      </c>
      <c r="U229" s="67">
        <f>'5Ix5L'!P271</f>
        <v>74.746375631578942</v>
      </c>
      <c r="V229" s="67">
        <f>'5Ix5L'!P295</f>
        <v>88.945868684210538</v>
      </c>
      <c r="W229" s="68">
        <f>'5Ix5L'!P319</f>
        <v>71.741543473684203</v>
      </c>
    </row>
    <row r="230" spans="1:23" s="55" customFormat="1" ht="15.75" thickBot="1" x14ac:dyDescent="0.3">
      <c r="A230" s="49" t="s">
        <v>205</v>
      </c>
      <c r="B230" s="50" t="str">
        <f>TEXT(J230,"#")&amp;" ("&amp;TEXT(R230,"#"&amp;")")</f>
        <v>129 (114)</v>
      </c>
      <c r="C230" s="50" t="str">
        <f>TEXT(K230,"#")&amp;" ("&amp;TEXT(S230,"#"&amp;")")</f>
        <v>115 (113)</v>
      </c>
      <c r="D230" s="50" t="str">
        <f t="shared" si="1"/>
        <v>111 (110)</v>
      </c>
      <c r="E230" s="50" t="str">
        <f t="shared" si="1"/>
        <v>114 (113)</v>
      </c>
      <c r="F230" s="50" t="str">
        <f t="shared" si="1"/>
        <v>115 (114)</v>
      </c>
      <c r="G230" s="50" t="str">
        <f t="shared" si="1"/>
        <v>111 (116)</v>
      </c>
      <c r="I230" s="66" t="s">
        <v>205</v>
      </c>
      <c r="J230" s="67">
        <f>'5Ix0L'!H79</f>
        <v>129.30298089473683</v>
      </c>
      <c r="K230" s="67">
        <f>'5Ix5L'!H343</f>
        <v>114.57790810526318</v>
      </c>
      <c r="L230" s="67">
        <f>'5Ix5L'!H367</f>
        <v>110.9466235263158</v>
      </c>
      <c r="M230" s="67">
        <f>'5Ix5L'!H391</f>
        <v>114.26273731578947</v>
      </c>
      <c r="N230" s="67">
        <f>'5Ix5L'!H415</f>
        <v>115.29920005263159</v>
      </c>
      <c r="O230" s="68">
        <f>'5Ix5L'!H439</f>
        <v>110.65665621052631</v>
      </c>
      <c r="P230" s="62"/>
      <c r="Q230" s="66" t="s">
        <v>205</v>
      </c>
      <c r="R230" s="67">
        <f>'5Ix0L'!P79</f>
        <v>113.74670799999998</v>
      </c>
      <c r="S230" s="67">
        <f>'5Ix5L'!P343</f>
        <v>113.03743147368421</v>
      </c>
      <c r="T230" s="67">
        <f>'5Ix5L'!P367</f>
        <v>110.18478715789473</v>
      </c>
      <c r="U230" s="67">
        <f>'5Ix5L'!P391</f>
        <v>112.61569089473683</v>
      </c>
      <c r="V230" s="67">
        <f>'5Ix5L'!P415</f>
        <v>113.6543400526316</v>
      </c>
      <c r="W230" s="68">
        <f>'5Ix5L'!P439</f>
        <v>115.50816599999999</v>
      </c>
    </row>
    <row r="231" spans="1:23" s="55" customFormat="1" ht="15.75" thickBot="1" x14ac:dyDescent="0.3">
      <c r="A231" s="52" t="s">
        <v>206</v>
      </c>
      <c r="B231" s="50" t="str">
        <f>TEXT(J231,"#")&amp;" ("&amp;TEXT(R231,"#"&amp;")")</f>
        <v>140 (146)</v>
      </c>
      <c r="C231" s="50" t="str">
        <f>TEXT(K231,"#")&amp;" ("&amp;TEXT(S231,"#"&amp;")")</f>
        <v>124 (126)</v>
      </c>
      <c r="D231" s="50" t="str">
        <f t="shared" si="1"/>
        <v>131 (133)</v>
      </c>
      <c r="E231" s="50" t="str">
        <f t="shared" si="1"/>
        <v>124 (127)</v>
      </c>
      <c r="F231" s="50" t="str">
        <f t="shared" si="1"/>
        <v>127 (128)</v>
      </c>
      <c r="G231" s="50" t="str">
        <f t="shared" si="1"/>
        <v>125 (124)</v>
      </c>
      <c r="I231" s="69" t="s">
        <v>206</v>
      </c>
      <c r="J231" s="70">
        <f>'5Ix0L'!H103</f>
        <v>140.39055836842107</v>
      </c>
      <c r="K231" s="70">
        <f>'5Ix5L'!H463</f>
        <v>124.07149984210527</v>
      </c>
      <c r="L231" s="70">
        <f>'5Ix5L'!H487</f>
        <v>131.12029089473685</v>
      </c>
      <c r="M231" s="70">
        <f>'5Ix5L'!H511</f>
        <v>123.90992215789474</v>
      </c>
      <c r="N231" s="70">
        <f>'5Ix5L'!H535</f>
        <v>126.98262199999998</v>
      </c>
      <c r="O231" s="71">
        <f>'5Ix5L'!H559</f>
        <v>124.71064610526317</v>
      </c>
      <c r="P231" s="62"/>
      <c r="Q231" s="69" t="s">
        <v>206</v>
      </c>
      <c r="R231" s="70">
        <f>'5Ix0L'!P103</f>
        <v>145.58590331578949</v>
      </c>
      <c r="S231" s="70">
        <f>'5Ix5L'!P463</f>
        <v>126.36790078947368</v>
      </c>
      <c r="T231" s="70">
        <f>'5Ix5L'!P487</f>
        <v>132.70533373684208</v>
      </c>
      <c r="U231" s="70">
        <f>'5Ix5L'!P511</f>
        <v>127.33827294736842</v>
      </c>
      <c r="V231" s="70">
        <f>'5Ix5L'!P535</f>
        <v>127.99655121052631</v>
      </c>
      <c r="W231" s="71">
        <f>'5Ix5L'!P559</f>
        <v>124.21625336842105</v>
      </c>
    </row>
    <row r="232" spans="1:23" s="55" customFormat="1" ht="15.75" thickTop="1" x14ac:dyDescent="0.25"/>
    <row r="233" spans="1:23" s="55" customFormat="1" x14ac:dyDescent="0.25"/>
    <row r="234" spans="1:23" s="2" customFormat="1" x14ac:dyDescent="0.25"/>
    <row r="235" spans="1:23" s="2" customFormat="1" x14ac:dyDescent="0.25"/>
    <row r="236" spans="1:23" s="2" customFormat="1" x14ac:dyDescent="0.25"/>
    <row r="237" spans="1:23" s="2" customFormat="1" x14ac:dyDescent="0.25"/>
    <row r="238" spans="1:23" s="2" customFormat="1" x14ac:dyDescent="0.25"/>
    <row r="239" spans="1:23" s="2" customFormat="1" x14ac:dyDescent="0.25"/>
    <row r="240" spans="1:23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  <row r="817" spans="1:14" s="2" customFormat="1" x14ac:dyDescent="0.25"/>
    <row r="818" spans="1:14" s="2" customFormat="1" x14ac:dyDescent="0.25"/>
    <row r="819" spans="1:14" s="2" customFormat="1" x14ac:dyDescent="0.25"/>
    <row r="820" spans="1:14" s="2" customFormat="1" x14ac:dyDescent="0.25"/>
    <row r="821" spans="1:14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M821" s="2"/>
      <c r="N821" s="2"/>
    </row>
    <row r="822" spans="1:14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M822" s="2"/>
      <c r="N822" s="2"/>
    </row>
    <row r="823" spans="1:14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M823" s="2"/>
      <c r="N823" s="2"/>
    </row>
    <row r="824" spans="1:14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M824" s="2"/>
      <c r="N824" s="2"/>
    </row>
    <row r="825" spans="1:14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M825" s="2"/>
      <c r="N825" s="2"/>
    </row>
    <row r="826" spans="1:14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M826" s="2"/>
      <c r="N826" s="2"/>
    </row>
    <row r="827" spans="1:14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M827" s="2"/>
      <c r="N827" s="2"/>
    </row>
    <row r="828" spans="1:14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M828" s="2"/>
      <c r="N828" s="2"/>
    </row>
    <row r="829" spans="1:14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M829" s="2"/>
      <c r="N829" s="2"/>
    </row>
    <row r="830" spans="1:14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M830" s="2"/>
      <c r="N830" s="2"/>
    </row>
    <row r="831" spans="1:14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M831" s="2"/>
      <c r="N831" s="2"/>
    </row>
    <row r="832" spans="1:14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M832" s="2"/>
      <c r="N832" s="2"/>
    </row>
    <row r="833" spans="1:14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M833" s="2"/>
      <c r="N833" s="2"/>
    </row>
    <row r="834" spans="1:14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M834" s="2"/>
      <c r="N834" s="2"/>
    </row>
    <row r="835" spans="1:14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M835" s="2"/>
      <c r="N835" s="2"/>
    </row>
    <row r="836" spans="1:14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M836" s="2"/>
      <c r="N836" s="2"/>
    </row>
    <row r="837" spans="1:14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M837" s="2"/>
      <c r="N837" s="2"/>
    </row>
    <row r="838" spans="1:14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M838" s="2"/>
      <c r="N838" s="2"/>
    </row>
    <row r="839" spans="1:14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M839" s="2"/>
      <c r="N839" s="2"/>
    </row>
    <row r="840" spans="1:14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M840" s="2"/>
      <c r="N840" s="2"/>
    </row>
    <row r="841" spans="1:14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M841" s="2"/>
      <c r="N841" s="2"/>
    </row>
    <row r="842" spans="1:14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M842" s="2"/>
      <c r="N842" s="2"/>
    </row>
    <row r="843" spans="1:14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M843" s="2"/>
      <c r="N843" s="2"/>
    </row>
    <row r="844" spans="1:14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M844" s="2"/>
      <c r="N844" s="2"/>
    </row>
    <row r="845" spans="1:14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M845" s="2"/>
      <c r="N845" s="2"/>
    </row>
    <row r="846" spans="1:14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M846" s="2"/>
      <c r="N846" s="2"/>
    </row>
    <row r="847" spans="1:14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M847" s="2"/>
      <c r="N847" s="2"/>
    </row>
    <row r="848" spans="1:14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M848" s="2"/>
      <c r="N848" s="2"/>
    </row>
    <row r="849" spans="1:14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M849" s="2"/>
      <c r="N849" s="2"/>
    </row>
    <row r="850" spans="1:14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M850" s="2"/>
      <c r="N850" s="2"/>
    </row>
    <row r="851" spans="1:14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M851" s="2"/>
      <c r="N851" s="2"/>
    </row>
    <row r="852" spans="1:14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M852" s="2"/>
      <c r="N852" s="2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274"/>
  <sheetViews>
    <sheetView topLeftCell="A3" workbookViewId="0">
      <selection activeCell="E1" sqref="E1:F1048576"/>
    </sheetView>
  </sheetViews>
  <sheetFormatPr defaultRowHeight="15" x14ac:dyDescent="0.25"/>
  <cols>
    <col min="1" max="1" width="18.7109375" style="33" customWidth="1"/>
    <col min="4" max="4" width="18.7109375" style="33" customWidth="1"/>
    <col min="7" max="7" width="2" style="22" customWidth="1"/>
    <col min="8" max="8" width="14" style="23" bestFit="1" customWidth="1"/>
    <col min="9" max="9" width="9.5703125" style="23" bestFit="1" customWidth="1"/>
    <col min="10" max="10" width="10.140625" style="23" bestFit="1" customWidth="1"/>
    <col min="11" max="11" width="2" style="22" customWidth="1"/>
    <col min="12" max="12" width="14" style="23" bestFit="1" customWidth="1"/>
    <col min="13" max="13" width="9.5703125" style="23" bestFit="1" customWidth="1"/>
    <col min="14" max="14" width="10.140625" style="23" bestFit="1" customWidth="1"/>
    <col min="15" max="15" width="2" style="22" customWidth="1"/>
    <col min="16" max="16" width="14" style="40" bestFit="1" customWidth="1"/>
    <col min="17" max="17" width="9.5703125" style="40" bestFit="1" customWidth="1"/>
    <col min="18" max="18" width="10.140625" style="40" bestFit="1" customWidth="1"/>
    <col min="19" max="19" width="2" style="22" customWidth="1"/>
    <col min="20" max="20" width="14" style="40" bestFit="1" customWidth="1"/>
    <col min="21" max="21" width="9.5703125" style="40" bestFit="1" customWidth="1"/>
    <col min="22" max="22" width="10.140625" style="40" bestFit="1" customWidth="1"/>
    <col min="23" max="23" width="2" style="22" customWidth="1"/>
  </cols>
  <sheetData>
    <row r="1" spans="1:22" x14ac:dyDescent="0.25">
      <c r="B1" t="s">
        <v>104</v>
      </c>
      <c r="E1" t="s">
        <v>104</v>
      </c>
      <c r="H1" s="23" t="s">
        <v>186</v>
      </c>
      <c r="I1" s="23" t="s">
        <v>3</v>
      </c>
      <c r="J1" s="23" t="s">
        <v>4</v>
      </c>
      <c r="L1" s="23" t="s">
        <v>186</v>
      </c>
      <c r="M1" s="23" t="s">
        <v>5</v>
      </c>
      <c r="N1" s="23" t="s">
        <v>6</v>
      </c>
      <c r="P1" s="23" t="s">
        <v>186</v>
      </c>
      <c r="Q1" s="40" t="s">
        <v>7</v>
      </c>
      <c r="R1" s="40" t="s">
        <v>8</v>
      </c>
      <c r="S1" s="31"/>
      <c r="T1" s="23" t="s">
        <v>186</v>
      </c>
      <c r="U1" s="40" t="s">
        <v>9</v>
      </c>
      <c r="V1" s="40" t="s">
        <v>10</v>
      </c>
    </row>
    <row r="2" spans="1:22" x14ac:dyDescent="0.25">
      <c r="B2" t="s">
        <v>105</v>
      </c>
      <c r="C2" t="s">
        <v>230</v>
      </c>
      <c r="E2" t="s">
        <v>105</v>
      </c>
      <c r="F2" t="s">
        <v>230</v>
      </c>
      <c r="H2" s="41"/>
      <c r="P2" s="41"/>
      <c r="S2" s="31"/>
      <c r="T2" s="41"/>
    </row>
    <row r="3" spans="1:22" x14ac:dyDescent="0.25">
      <c r="B3" t="s">
        <v>233</v>
      </c>
      <c r="E3" t="s">
        <v>233</v>
      </c>
      <c r="H3" s="23">
        <f t="shared" ref="H3:H34" si="0">B63/1000000000</f>
        <v>36</v>
      </c>
      <c r="I3" s="23">
        <f t="shared" ref="I3:I34" si="1">C63</f>
        <v>-59.701225000000001</v>
      </c>
      <c r="J3" s="23">
        <f t="shared" ref="J3:J34" si="2">F63</f>
        <v>-29.181431</v>
      </c>
      <c r="L3" s="23">
        <f t="shared" ref="L3:L34" si="3">B117/1000000000</f>
        <v>54</v>
      </c>
      <c r="M3" s="23">
        <f t="shared" ref="M3:M34" si="4">C117</f>
        <v>-62.218730999999998</v>
      </c>
      <c r="N3" s="23">
        <f t="shared" ref="N3:N34" si="5">F117</f>
        <v>-55.151646</v>
      </c>
      <c r="P3" s="40">
        <f t="shared" ref="P3:P34" si="6">B171/1000000000</f>
        <v>57</v>
      </c>
      <c r="Q3" s="23">
        <f t="shared" ref="Q3:Q34" si="7">C171</f>
        <v>-65.998795000000001</v>
      </c>
      <c r="R3" s="23">
        <f t="shared" ref="R3:R34" si="8">F171</f>
        <v>-42.498798000000001</v>
      </c>
      <c r="S3" s="31"/>
      <c r="T3" s="23">
        <f t="shared" ref="T3:T34" si="9">B225/1000000000</f>
        <v>57</v>
      </c>
      <c r="U3" s="23">
        <f t="shared" ref="U3:U34" si="10">C225</f>
        <v>-77.460228000000001</v>
      </c>
      <c r="V3" s="23">
        <f t="shared" ref="V3:V34" si="11">F225</f>
        <v>-77.8964</v>
      </c>
    </row>
    <row r="4" spans="1:22" x14ac:dyDescent="0.25">
      <c r="B4" t="s">
        <v>235</v>
      </c>
      <c r="C4" t="s">
        <v>236</v>
      </c>
      <c r="E4" t="s">
        <v>235</v>
      </c>
      <c r="F4" t="s">
        <v>236</v>
      </c>
      <c r="H4" s="23">
        <f t="shared" si="0"/>
        <v>36.4375</v>
      </c>
      <c r="I4" s="23">
        <f t="shared" si="1"/>
        <v>-59.754596999999997</v>
      </c>
      <c r="J4" s="23">
        <f t="shared" si="2"/>
        <v>-28.760622000000001</v>
      </c>
      <c r="L4" s="23">
        <f t="shared" si="3"/>
        <v>54.0625</v>
      </c>
      <c r="M4" s="23">
        <f t="shared" si="4"/>
        <v>-61.321883999999997</v>
      </c>
      <c r="N4" s="23">
        <f t="shared" si="5"/>
        <v>-55.118381999999997</v>
      </c>
      <c r="P4" s="40">
        <f t="shared" si="6"/>
        <v>57</v>
      </c>
      <c r="Q4" s="23">
        <f t="shared" si="7"/>
        <v>-66.014961</v>
      </c>
      <c r="R4" s="23">
        <f t="shared" si="8"/>
        <v>-42.510978999999999</v>
      </c>
      <c r="S4" s="31"/>
      <c r="T4" s="23">
        <f t="shared" si="9"/>
        <v>57</v>
      </c>
      <c r="U4" s="23">
        <f t="shared" si="10"/>
        <v>-78.368103000000005</v>
      </c>
      <c r="V4" s="23">
        <f t="shared" si="11"/>
        <v>-78.47242</v>
      </c>
    </row>
    <row r="5" spans="1:22" x14ac:dyDescent="0.25">
      <c r="B5" t="s">
        <v>106</v>
      </c>
      <c r="E5" t="s">
        <v>106</v>
      </c>
      <c r="H5" s="23">
        <f t="shared" si="0"/>
        <v>36.875</v>
      </c>
      <c r="I5" s="23">
        <f t="shared" si="1"/>
        <v>-59.837738000000002</v>
      </c>
      <c r="J5" s="23">
        <f t="shared" si="2"/>
        <v>-28.20787</v>
      </c>
      <c r="L5" s="23">
        <f t="shared" si="3"/>
        <v>54.125</v>
      </c>
      <c r="M5" s="23">
        <f t="shared" si="4"/>
        <v>-59.355666999999997</v>
      </c>
      <c r="N5" s="23">
        <f t="shared" si="5"/>
        <v>-55.148743000000003</v>
      </c>
      <c r="P5" s="40">
        <f t="shared" si="6"/>
        <v>57</v>
      </c>
      <c r="Q5" s="23">
        <f t="shared" si="7"/>
        <v>-66.314850000000007</v>
      </c>
      <c r="R5" s="23">
        <f t="shared" si="8"/>
        <v>-42.520111</v>
      </c>
      <c r="S5" s="31"/>
      <c r="T5" s="23">
        <f t="shared" si="9"/>
        <v>57</v>
      </c>
      <c r="U5" s="23">
        <f t="shared" si="10"/>
        <v>-78.749968999999993</v>
      </c>
      <c r="V5" s="23">
        <f t="shared" si="11"/>
        <v>-79.244506999999999</v>
      </c>
    </row>
    <row r="6" spans="1:22" x14ac:dyDescent="0.25">
      <c r="H6" s="23">
        <f t="shared" si="0"/>
        <v>37.3125</v>
      </c>
      <c r="I6" s="23">
        <f t="shared" si="1"/>
        <v>-59.699551</v>
      </c>
      <c r="J6" s="23">
        <f t="shared" si="2"/>
        <v>-27.672329000000001</v>
      </c>
      <c r="L6" s="23">
        <f t="shared" si="3"/>
        <v>54.1875</v>
      </c>
      <c r="M6" s="23">
        <f t="shared" si="4"/>
        <v>-57.735199000000001</v>
      </c>
      <c r="N6" s="23">
        <f t="shared" si="5"/>
        <v>-55.075687000000002</v>
      </c>
      <c r="P6" s="40">
        <f t="shared" si="6"/>
        <v>57</v>
      </c>
      <c r="Q6" s="23">
        <f t="shared" si="7"/>
        <v>-66.373733999999999</v>
      </c>
      <c r="R6" s="23">
        <f t="shared" si="8"/>
        <v>-42.528931</v>
      </c>
      <c r="S6" s="31"/>
      <c r="T6" s="23">
        <f t="shared" si="9"/>
        <v>57</v>
      </c>
      <c r="U6" s="23">
        <f t="shared" si="10"/>
        <v>-77.981300000000005</v>
      </c>
      <c r="V6" s="23">
        <f t="shared" si="11"/>
        <v>-81.295379999999994</v>
      </c>
    </row>
    <row r="7" spans="1:22" x14ac:dyDescent="0.25">
      <c r="B7" t="s">
        <v>22</v>
      </c>
      <c r="E7" t="s">
        <v>22</v>
      </c>
      <c r="H7" s="23">
        <f t="shared" si="0"/>
        <v>37.75</v>
      </c>
      <c r="I7" s="23">
        <f t="shared" si="1"/>
        <v>-59.768622999999998</v>
      </c>
      <c r="J7" s="23">
        <f t="shared" si="2"/>
        <v>-27.800046999999999</v>
      </c>
      <c r="L7" s="23">
        <f t="shared" si="3"/>
        <v>54.25</v>
      </c>
      <c r="M7" s="23">
        <f t="shared" si="4"/>
        <v>-56.639136999999998</v>
      </c>
      <c r="N7" s="23">
        <f t="shared" si="5"/>
        <v>-54.559975000000001</v>
      </c>
      <c r="P7" s="40">
        <f t="shared" si="6"/>
        <v>57</v>
      </c>
      <c r="Q7" s="23">
        <f t="shared" si="7"/>
        <v>-66.717415000000003</v>
      </c>
      <c r="R7" s="23">
        <f t="shared" si="8"/>
        <v>-42.512748999999999</v>
      </c>
      <c r="S7" s="31"/>
      <c r="T7" s="23">
        <f t="shared" si="9"/>
        <v>57</v>
      </c>
      <c r="U7" s="23">
        <f t="shared" si="10"/>
        <v>-78.251662999999994</v>
      </c>
      <c r="V7" s="23">
        <f t="shared" si="11"/>
        <v>-83.787734999999998</v>
      </c>
    </row>
    <row r="8" spans="1:22" x14ac:dyDescent="0.25">
      <c r="A8" s="42" t="s">
        <v>212</v>
      </c>
      <c r="B8" t="s">
        <v>24</v>
      </c>
      <c r="C8" t="s">
        <v>225</v>
      </c>
      <c r="D8" s="42" t="s">
        <v>213</v>
      </c>
      <c r="E8" t="s">
        <v>24</v>
      </c>
      <c r="F8" t="s">
        <v>225</v>
      </c>
      <c r="H8" s="23">
        <f t="shared" si="0"/>
        <v>38.1875</v>
      </c>
      <c r="I8" s="23">
        <f t="shared" si="1"/>
        <v>-60.343421999999997</v>
      </c>
      <c r="J8" s="23">
        <f t="shared" si="2"/>
        <v>-27.937152999999999</v>
      </c>
      <c r="L8" s="23">
        <f t="shared" si="3"/>
        <v>54.3125</v>
      </c>
      <c r="M8" s="23">
        <f t="shared" si="4"/>
        <v>-57.30294</v>
      </c>
      <c r="N8" s="23">
        <f t="shared" si="5"/>
        <v>-54.342140000000001</v>
      </c>
      <c r="P8" s="40">
        <f t="shared" si="6"/>
        <v>57</v>
      </c>
      <c r="Q8" s="23">
        <f t="shared" si="7"/>
        <v>-66.937347000000003</v>
      </c>
      <c r="R8" s="23">
        <f t="shared" si="8"/>
        <v>-42.513851000000003</v>
      </c>
      <c r="S8" s="31"/>
      <c r="T8" s="23">
        <f t="shared" si="9"/>
        <v>57</v>
      </c>
      <c r="U8" s="23">
        <f t="shared" si="10"/>
        <v>-79.150054999999995</v>
      </c>
      <c r="V8" s="23">
        <f t="shared" si="11"/>
        <v>-84.780449000000004</v>
      </c>
    </row>
    <row r="9" spans="1:22" x14ac:dyDescent="0.25">
      <c r="B9">
        <v>18000000000</v>
      </c>
      <c r="C9">
        <v>-22.755312</v>
      </c>
      <c r="E9">
        <v>18000000000</v>
      </c>
      <c r="F9">
        <v>-44.761291999999997</v>
      </c>
      <c r="H9" s="23">
        <f t="shared" si="0"/>
        <v>38.625</v>
      </c>
      <c r="I9" s="23">
        <f t="shared" si="1"/>
        <v>-61.054347999999997</v>
      </c>
      <c r="J9" s="23">
        <f t="shared" si="2"/>
        <v>-28.517385000000001</v>
      </c>
      <c r="L9" s="23">
        <f t="shared" si="3"/>
        <v>54.375</v>
      </c>
      <c r="M9" s="23">
        <f t="shared" si="4"/>
        <v>-57.693126999999997</v>
      </c>
      <c r="N9" s="23">
        <f t="shared" si="5"/>
        <v>-54.317135</v>
      </c>
      <c r="P9" s="40">
        <f t="shared" si="6"/>
        <v>57</v>
      </c>
      <c r="Q9" s="23">
        <f t="shared" si="7"/>
        <v>-67.158562000000003</v>
      </c>
      <c r="R9" s="23">
        <f t="shared" si="8"/>
        <v>-42.512099999999997</v>
      </c>
      <c r="S9" s="31"/>
      <c r="T9" s="23">
        <f t="shared" si="9"/>
        <v>57</v>
      </c>
      <c r="U9" s="23">
        <f t="shared" si="10"/>
        <v>-79.764602999999994</v>
      </c>
      <c r="V9" s="23">
        <f t="shared" si="11"/>
        <v>-84.717444999999998</v>
      </c>
    </row>
    <row r="10" spans="1:22" x14ac:dyDescent="0.25">
      <c r="B10">
        <v>18812500000</v>
      </c>
      <c r="C10">
        <v>-22.432328999999999</v>
      </c>
      <c r="E10">
        <v>18812500000</v>
      </c>
      <c r="F10">
        <v>-43.74091</v>
      </c>
      <c r="H10" s="23">
        <f t="shared" si="0"/>
        <v>39.0625</v>
      </c>
      <c r="I10" s="23">
        <f t="shared" si="1"/>
        <v>-62.508274</v>
      </c>
      <c r="J10" s="23">
        <f t="shared" si="2"/>
        <v>-28.768899999999999</v>
      </c>
      <c r="L10" s="23">
        <f t="shared" si="3"/>
        <v>54.4375</v>
      </c>
      <c r="M10" s="23">
        <f t="shared" si="4"/>
        <v>-57.858761000000001</v>
      </c>
      <c r="N10" s="23">
        <f t="shared" si="5"/>
        <v>-54.534557</v>
      </c>
      <c r="P10" s="40">
        <f t="shared" si="6"/>
        <v>57</v>
      </c>
      <c r="Q10" s="23">
        <f t="shared" si="7"/>
        <v>-66.982353000000003</v>
      </c>
      <c r="R10" s="23">
        <f t="shared" si="8"/>
        <v>-42.511116000000001</v>
      </c>
      <c r="S10" s="31"/>
      <c r="T10" s="23">
        <f t="shared" si="9"/>
        <v>57</v>
      </c>
      <c r="U10" s="23">
        <f t="shared" si="10"/>
        <v>-79.608597000000003</v>
      </c>
      <c r="V10" s="23">
        <f t="shared" si="11"/>
        <v>-82.133125000000007</v>
      </c>
    </row>
    <row r="11" spans="1:22" x14ac:dyDescent="0.25">
      <c r="B11">
        <v>19625000000</v>
      </c>
      <c r="C11">
        <v>-22.329930999999998</v>
      </c>
      <c r="E11">
        <v>19625000000</v>
      </c>
      <c r="F11">
        <v>-42.718699999999998</v>
      </c>
      <c r="H11" s="23">
        <f t="shared" si="0"/>
        <v>39.5</v>
      </c>
      <c r="I11" s="23">
        <f t="shared" si="1"/>
        <v>-64.302086000000003</v>
      </c>
      <c r="J11" s="23">
        <f t="shared" si="2"/>
        <v>-29.294394</v>
      </c>
      <c r="L11" s="23">
        <f t="shared" si="3"/>
        <v>54.5</v>
      </c>
      <c r="M11" s="23">
        <f t="shared" si="4"/>
        <v>-57.615181</v>
      </c>
      <c r="N11" s="23">
        <f t="shared" si="5"/>
        <v>-54.260005999999997</v>
      </c>
      <c r="P11" s="40">
        <f t="shared" si="6"/>
        <v>57</v>
      </c>
      <c r="Q11" s="23">
        <f t="shared" si="7"/>
        <v>-66.773330999999999</v>
      </c>
      <c r="R11" s="23">
        <f t="shared" si="8"/>
        <v>-42.501797000000003</v>
      </c>
      <c r="S11" s="31"/>
      <c r="T11" s="23">
        <f t="shared" si="9"/>
        <v>57</v>
      </c>
      <c r="U11" s="23">
        <f t="shared" si="10"/>
        <v>-79.366446999999994</v>
      </c>
      <c r="V11" s="23">
        <f t="shared" si="11"/>
        <v>-81.376159999999999</v>
      </c>
    </row>
    <row r="12" spans="1:22" x14ac:dyDescent="0.25">
      <c r="B12">
        <v>20437500000</v>
      </c>
      <c r="C12">
        <v>-22.747505</v>
      </c>
      <c r="E12">
        <v>20437500000</v>
      </c>
      <c r="F12">
        <v>-41.179955</v>
      </c>
      <c r="H12" s="23">
        <f t="shared" si="0"/>
        <v>39.9375</v>
      </c>
      <c r="I12" s="23">
        <f t="shared" si="1"/>
        <v>-66.227478000000005</v>
      </c>
      <c r="J12" s="23">
        <f t="shared" si="2"/>
        <v>-29.878397</v>
      </c>
      <c r="L12" s="23">
        <f t="shared" si="3"/>
        <v>54.5625</v>
      </c>
      <c r="M12" s="23">
        <f t="shared" si="4"/>
        <v>-57.128436999999998</v>
      </c>
      <c r="N12" s="23">
        <f t="shared" si="5"/>
        <v>-54.286929999999998</v>
      </c>
      <c r="P12" s="40">
        <f t="shared" si="6"/>
        <v>57</v>
      </c>
      <c r="Q12" s="23">
        <f t="shared" si="7"/>
        <v>-66.712646000000007</v>
      </c>
      <c r="R12" s="23">
        <f t="shared" si="8"/>
        <v>-42.496819000000002</v>
      </c>
      <c r="S12" s="31"/>
      <c r="T12" s="23">
        <f t="shared" si="9"/>
        <v>57</v>
      </c>
      <c r="U12" s="23">
        <f t="shared" si="10"/>
        <v>-77.710991000000007</v>
      </c>
      <c r="V12" s="23">
        <f t="shared" si="11"/>
        <v>-81.172500999999997</v>
      </c>
    </row>
    <row r="13" spans="1:22" x14ac:dyDescent="0.25">
      <c r="B13">
        <v>21250000000</v>
      </c>
      <c r="C13">
        <v>-23.198252</v>
      </c>
      <c r="E13">
        <v>21250000000</v>
      </c>
      <c r="F13">
        <v>-41.871558999999998</v>
      </c>
      <c r="H13" s="23">
        <f t="shared" si="0"/>
        <v>40.375</v>
      </c>
      <c r="I13" s="23">
        <f t="shared" si="1"/>
        <v>-68.897651999999994</v>
      </c>
      <c r="J13" s="23">
        <f t="shared" si="2"/>
        <v>-30.022072000000001</v>
      </c>
      <c r="L13" s="23">
        <f t="shared" si="3"/>
        <v>54.625</v>
      </c>
      <c r="M13" s="23">
        <f t="shared" si="4"/>
        <v>-56.665416999999998</v>
      </c>
      <c r="N13" s="23">
        <f t="shared" si="5"/>
        <v>-54.255814000000001</v>
      </c>
      <c r="P13" s="40">
        <f t="shared" si="6"/>
        <v>57</v>
      </c>
      <c r="Q13" s="23">
        <f t="shared" si="7"/>
        <v>-66.505859000000001</v>
      </c>
      <c r="R13" s="23">
        <f t="shared" si="8"/>
        <v>-42.514256000000003</v>
      </c>
      <c r="S13" s="31"/>
      <c r="T13" s="23">
        <f t="shared" si="9"/>
        <v>57</v>
      </c>
      <c r="U13" s="23">
        <f t="shared" si="10"/>
        <v>-79.461128000000002</v>
      </c>
      <c r="V13" s="23">
        <f t="shared" si="11"/>
        <v>-81.100326999999993</v>
      </c>
    </row>
    <row r="14" spans="1:22" x14ac:dyDescent="0.25">
      <c r="B14">
        <v>22062500000</v>
      </c>
      <c r="C14">
        <v>-23.263012</v>
      </c>
      <c r="E14">
        <v>22062500000</v>
      </c>
      <c r="F14">
        <v>-42.903556999999999</v>
      </c>
      <c r="H14" s="23">
        <f t="shared" si="0"/>
        <v>40.8125</v>
      </c>
      <c r="I14" s="23">
        <f t="shared" si="1"/>
        <v>-72.052718999999996</v>
      </c>
      <c r="J14" s="23">
        <f t="shared" si="2"/>
        <v>-29.549572000000001</v>
      </c>
      <c r="L14" s="23">
        <f t="shared" si="3"/>
        <v>54.6875</v>
      </c>
      <c r="M14" s="23">
        <f t="shared" si="4"/>
        <v>-55.329765000000002</v>
      </c>
      <c r="N14" s="23">
        <f t="shared" si="5"/>
        <v>-54.173698000000002</v>
      </c>
      <c r="P14" s="40">
        <f t="shared" si="6"/>
        <v>57</v>
      </c>
      <c r="Q14" s="23">
        <f t="shared" si="7"/>
        <v>-66.318382</v>
      </c>
      <c r="R14" s="23">
        <f t="shared" si="8"/>
        <v>-42.529204999999997</v>
      </c>
      <c r="S14" s="31"/>
      <c r="T14" s="23">
        <f t="shared" si="9"/>
        <v>57</v>
      </c>
      <c r="U14" s="23">
        <f t="shared" si="10"/>
        <v>-79.846335999999994</v>
      </c>
      <c r="V14" s="23">
        <f t="shared" si="11"/>
        <v>-79.543235999999993</v>
      </c>
    </row>
    <row r="15" spans="1:22" x14ac:dyDescent="0.25">
      <c r="B15">
        <v>22875000000</v>
      </c>
      <c r="C15">
        <v>-23.456845999999999</v>
      </c>
      <c r="E15">
        <v>22875000000</v>
      </c>
      <c r="F15">
        <v>-44.932879999999997</v>
      </c>
      <c r="H15" s="23">
        <f t="shared" si="0"/>
        <v>41.25</v>
      </c>
      <c r="I15" s="23">
        <f t="shared" si="1"/>
        <v>-72.515304999999998</v>
      </c>
      <c r="J15" s="23">
        <f t="shared" si="2"/>
        <v>-28.296022000000001</v>
      </c>
      <c r="L15" s="23">
        <f t="shared" si="3"/>
        <v>54.75</v>
      </c>
      <c r="M15" s="23">
        <f t="shared" si="4"/>
        <v>-54.586379999999998</v>
      </c>
      <c r="N15" s="23">
        <f t="shared" si="5"/>
        <v>-54.193035000000002</v>
      </c>
      <c r="P15" s="40">
        <f t="shared" si="6"/>
        <v>57</v>
      </c>
      <c r="Q15" s="23">
        <f t="shared" si="7"/>
        <v>-66.110259999999997</v>
      </c>
      <c r="R15" s="23">
        <f t="shared" si="8"/>
        <v>-42.517741999999998</v>
      </c>
      <c r="S15" s="31"/>
      <c r="T15" s="23">
        <f t="shared" si="9"/>
        <v>57</v>
      </c>
      <c r="U15" s="23">
        <f t="shared" si="10"/>
        <v>-82.234618999999995</v>
      </c>
      <c r="V15" s="23">
        <f t="shared" si="11"/>
        <v>-78.856537000000003</v>
      </c>
    </row>
    <row r="16" spans="1:22" x14ac:dyDescent="0.25">
      <c r="B16">
        <v>23687500000</v>
      </c>
      <c r="C16">
        <v>-24.039657999999999</v>
      </c>
      <c r="E16">
        <v>23687500000</v>
      </c>
      <c r="F16">
        <v>-46.557709000000003</v>
      </c>
      <c r="H16" s="23">
        <f t="shared" si="0"/>
        <v>41.6875</v>
      </c>
      <c r="I16" s="23">
        <f t="shared" si="1"/>
        <v>-69.539435999999995</v>
      </c>
      <c r="J16" s="23">
        <f t="shared" si="2"/>
        <v>-27.124945</v>
      </c>
      <c r="L16" s="23">
        <f t="shared" si="3"/>
        <v>54.8125</v>
      </c>
      <c r="M16" s="23">
        <f t="shared" si="4"/>
        <v>-54.282051000000003</v>
      </c>
      <c r="N16" s="23">
        <f t="shared" si="5"/>
        <v>-53.773560000000003</v>
      </c>
      <c r="P16" s="40">
        <f t="shared" si="6"/>
        <v>57</v>
      </c>
      <c r="Q16" s="23">
        <f t="shared" si="7"/>
        <v>-66.835350000000005</v>
      </c>
      <c r="R16" s="23">
        <f t="shared" si="8"/>
        <v>-42.517592999999998</v>
      </c>
      <c r="S16" s="31"/>
      <c r="T16" s="23">
        <f t="shared" si="9"/>
        <v>57</v>
      </c>
      <c r="U16" s="23">
        <f t="shared" si="10"/>
        <v>-79.609183999999999</v>
      </c>
      <c r="V16" s="23">
        <f t="shared" si="11"/>
        <v>-80.760345000000001</v>
      </c>
    </row>
    <row r="17" spans="2:22" x14ac:dyDescent="0.25">
      <c r="B17">
        <v>24500000000</v>
      </c>
      <c r="C17">
        <v>-25.187329999999999</v>
      </c>
      <c r="E17">
        <v>24500000000</v>
      </c>
      <c r="F17">
        <v>-49.249447000000004</v>
      </c>
      <c r="H17" s="23">
        <f t="shared" si="0"/>
        <v>42.125</v>
      </c>
      <c r="I17" s="23">
        <f t="shared" si="1"/>
        <v>-64.038787999999997</v>
      </c>
      <c r="J17" s="23">
        <f t="shared" si="2"/>
        <v>-26.439983000000002</v>
      </c>
      <c r="L17" s="23">
        <f t="shared" si="3"/>
        <v>54.875</v>
      </c>
      <c r="M17" s="23">
        <f t="shared" si="4"/>
        <v>-54.195628999999997</v>
      </c>
      <c r="N17" s="23">
        <f t="shared" si="5"/>
        <v>-53.847220999999998</v>
      </c>
      <c r="P17" s="40">
        <f t="shared" si="6"/>
        <v>57</v>
      </c>
      <c r="Q17" s="23">
        <f t="shared" si="7"/>
        <v>-66.912909999999997</v>
      </c>
      <c r="R17" s="23">
        <f t="shared" si="8"/>
        <v>-42.514964999999997</v>
      </c>
      <c r="S17" s="31"/>
      <c r="T17" s="23">
        <f t="shared" si="9"/>
        <v>57</v>
      </c>
      <c r="U17" s="23">
        <f t="shared" si="10"/>
        <v>-78.722176000000005</v>
      </c>
      <c r="V17" s="23">
        <f t="shared" si="11"/>
        <v>-81.293593999999999</v>
      </c>
    </row>
    <row r="18" spans="2:22" x14ac:dyDescent="0.25">
      <c r="B18">
        <v>25312500000</v>
      </c>
      <c r="C18">
        <v>-26.542627</v>
      </c>
      <c r="E18">
        <v>25312500000</v>
      </c>
      <c r="F18">
        <v>-53.785538000000003</v>
      </c>
      <c r="H18" s="23">
        <f t="shared" si="0"/>
        <v>42.5625</v>
      </c>
      <c r="I18" s="23">
        <f t="shared" si="1"/>
        <v>-60.184418000000001</v>
      </c>
      <c r="J18" s="23">
        <f t="shared" si="2"/>
        <v>-26.525385</v>
      </c>
      <c r="L18" s="23">
        <f t="shared" si="3"/>
        <v>54.9375</v>
      </c>
      <c r="M18" s="23">
        <f t="shared" si="4"/>
        <v>-54.289073999999999</v>
      </c>
      <c r="N18" s="23">
        <f t="shared" si="5"/>
        <v>-53.661819000000001</v>
      </c>
      <c r="P18" s="40">
        <f t="shared" si="6"/>
        <v>57</v>
      </c>
      <c r="Q18" s="23">
        <f t="shared" si="7"/>
        <v>-66.919753999999998</v>
      </c>
      <c r="R18" s="23">
        <f t="shared" si="8"/>
        <v>-42.506385999999999</v>
      </c>
      <c r="S18" s="31"/>
      <c r="T18" s="23">
        <f t="shared" si="9"/>
        <v>57</v>
      </c>
      <c r="U18" s="23">
        <f t="shared" si="10"/>
        <v>-77.944664000000003</v>
      </c>
      <c r="V18" s="23">
        <f t="shared" si="11"/>
        <v>-80.990982000000002</v>
      </c>
    </row>
    <row r="19" spans="2:22" x14ac:dyDescent="0.25">
      <c r="B19">
        <v>26125000000</v>
      </c>
      <c r="C19">
        <v>-28.186613000000001</v>
      </c>
      <c r="E19">
        <v>26125000000</v>
      </c>
      <c r="F19">
        <v>-64.107551999999998</v>
      </c>
      <c r="H19" s="23">
        <f t="shared" si="0"/>
        <v>43</v>
      </c>
      <c r="I19" s="23">
        <f t="shared" si="1"/>
        <v>-58.511906000000003</v>
      </c>
      <c r="J19" s="23">
        <f t="shared" si="2"/>
        <v>-26.740773999999998</v>
      </c>
      <c r="L19" s="23">
        <f t="shared" si="3"/>
        <v>55</v>
      </c>
      <c r="M19" s="23">
        <f t="shared" si="4"/>
        <v>-53.362068000000001</v>
      </c>
      <c r="N19" s="23">
        <f t="shared" si="5"/>
        <v>-53.878036000000002</v>
      </c>
      <c r="P19" s="40">
        <f t="shared" si="6"/>
        <v>57</v>
      </c>
      <c r="Q19" s="23">
        <f t="shared" si="7"/>
        <v>-66.069892999999993</v>
      </c>
      <c r="R19" s="23">
        <f t="shared" si="8"/>
        <v>-42.477786999999999</v>
      </c>
      <c r="S19" s="31"/>
      <c r="T19" s="23">
        <f t="shared" si="9"/>
        <v>57</v>
      </c>
      <c r="U19" s="23">
        <f t="shared" si="10"/>
        <v>-77.475669999999994</v>
      </c>
      <c r="V19" s="23">
        <f t="shared" si="11"/>
        <v>-78.195594999999997</v>
      </c>
    </row>
    <row r="20" spans="2:22" x14ac:dyDescent="0.25">
      <c r="B20">
        <v>26937500000</v>
      </c>
      <c r="C20">
        <v>-29.183727000000001</v>
      </c>
      <c r="E20">
        <v>26937500000</v>
      </c>
      <c r="F20">
        <v>-64.520781999999997</v>
      </c>
      <c r="H20" s="23">
        <f t="shared" si="0"/>
        <v>43.4375</v>
      </c>
      <c r="I20" s="23">
        <f t="shared" si="1"/>
        <v>-56.598438000000002</v>
      </c>
      <c r="J20" s="23">
        <f t="shared" si="2"/>
        <v>-26.899954000000001</v>
      </c>
      <c r="L20" s="23">
        <f t="shared" si="3"/>
        <v>55.0625</v>
      </c>
      <c r="M20" s="23">
        <f t="shared" si="4"/>
        <v>-52.417521999999998</v>
      </c>
      <c r="N20" s="23">
        <f t="shared" si="5"/>
        <v>-53.664580999999998</v>
      </c>
      <c r="P20" s="40">
        <f t="shared" si="6"/>
        <v>57</v>
      </c>
      <c r="Q20" s="23">
        <f t="shared" si="7"/>
        <v>-65.761414000000002</v>
      </c>
      <c r="R20" s="23">
        <f t="shared" si="8"/>
        <v>-42.483024999999998</v>
      </c>
      <c r="S20" s="31"/>
      <c r="T20" s="23">
        <f t="shared" si="9"/>
        <v>57</v>
      </c>
      <c r="U20" s="23">
        <f t="shared" si="10"/>
        <v>-79.909285999999994</v>
      </c>
      <c r="V20" s="23">
        <f t="shared" si="11"/>
        <v>-77.911841999999993</v>
      </c>
    </row>
    <row r="21" spans="2:22" x14ac:dyDescent="0.25">
      <c r="B21">
        <v>27750000000</v>
      </c>
      <c r="C21">
        <v>-30.54458</v>
      </c>
      <c r="E21">
        <v>27750000000</v>
      </c>
      <c r="F21">
        <v>-64.304244999999995</v>
      </c>
      <c r="H21" s="23">
        <f t="shared" si="0"/>
        <v>43.875</v>
      </c>
      <c r="I21" s="23">
        <f t="shared" si="1"/>
        <v>-55.217136000000004</v>
      </c>
      <c r="J21" s="23">
        <f t="shared" si="2"/>
        <v>-26.761997000000001</v>
      </c>
      <c r="L21" s="23">
        <f t="shared" si="3"/>
        <v>55.125</v>
      </c>
      <c r="M21" s="23">
        <f t="shared" si="4"/>
        <v>-51.358967</v>
      </c>
      <c r="N21" s="23">
        <f t="shared" si="5"/>
        <v>-53.539959000000003</v>
      </c>
      <c r="P21" s="40">
        <f t="shared" si="6"/>
        <v>57</v>
      </c>
      <c r="Q21" s="23">
        <f t="shared" si="7"/>
        <v>-66.049460999999994</v>
      </c>
      <c r="R21" s="23">
        <f t="shared" si="8"/>
        <v>-42.497517000000002</v>
      </c>
      <c r="S21" s="31"/>
      <c r="T21" s="23">
        <f t="shared" si="9"/>
        <v>57</v>
      </c>
      <c r="U21" s="23">
        <f t="shared" si="10"/>
        <v>-79.441993999999994</v>
      </c>
      <c r="V21" s="23">
        <f t="shared" si="11"/>
        <v>-78.460494999999995</v>
      </c>
    </row>
    <row r="22" spans="2:22" x14ac:dyDescent="0.25">
      <c r="B22">
        <v>28562500000</v>
      </c>
      <c r="C22">
        <v>-31.53359</v>
      </c>
      <c r="E22">
        <v>28562500000</v>
      </c>
      <c r="F22">
        <v>-59.182434000000001</v>
      </c>
      <c r="H22" s="23">
        <f t="shared" si="0"/>
        <v>44.3125</v>
      </c>
      <c r="I22" s="23">
        <f t="shared" si="1"/>
        <v>-52.975017999999999</v>
      </c>
      <c r="J22" s="23">
        <f t="shared" si="2"/>
        <v>-26.736989999999999</v>
      </c>
      <c r="L22" s="23">
        <f t="shared" si="3"/>
        <v>55.1875</v>
      </c>
      <c r="M22" s="23">
        <f t="shared" si="4"/>
        <v>-51.6479</v>
      </c>
      <c r="N22" s="23">
        <f t="shared" si="5"/>
        <v>-53.521239999999999</v>
      </c>
      <c r="P22" s="40">
        <f t="shared" si="6"/>
        <v>57</v>
      </c>
      <c r="Q22" s="23">
        <f t="shared" si="7"/>
        <v>-66.380439999999993</v>
      </c>
      <c r="R22" s="23">
        <f t="shared" si="8"/>
        <v>-42.537064000000001</v>
      </c>
      <c r="S22" s="31"/>
      <c r="T22" s="23">
        <f t="shared" si="9"/>
        <v>57</v>
      </c>
      <c r="U22" s="23">
        <f t="shared" si="10"/>
        <v>-80.919746000000004</v>
      </c>
      <c r="V22" s="23">
        <f t="shared" si="11"/>
        <v>-79.762687999999997</v>
      </c>
    </row>
    <row r="23" spans="2:22" x14ac:dyDescent="0.25">
      <c r="B23">
        <v>29375000000</v>
      </c>
      <c r="C23">
        <v>-32.887768000000001</v>
      </c>
      <c r="E23">
        <v>29375000000</v>
      </c>
      <c r="F23">
        <v>-60.213802000000001</v>
      </c>
      <c r="H23" s="23">
        <f t="shared" si="0"/>
        <v>44.75</v>
      </c>
      <c r="I23" s="23">
        <f t="shared" si="1"/>
        <v>-51.819366000000002</v>
      </c>
      <c r="J23" s="23">
        <f t="shared" si="2"/>
        <v>-26.813217000000002</v>
      </c>
      <c r="L23" s="23">
        <f t="shared" si="3"/>
        <v>55.25</v>
      </c>
      <c r="M23" s="23">
        <f t="shared" si="4"/>
        <v>-52.082138</v>
      </c>
      <c r="N23" s="23">
        <f t="shared" si="5"/>
        <v>-53.707965999999999</v>
      </c>
      <c r="P23" s="40">
        <f t="shared" si="6"/>
        <v>57</v>
      </c>
      <c r="Q23" s="23">
        <f t="shared" si="7"/>
        <v>-67.016730999999993</v>
      </c>
      <c r="R23" s="23">
        <f t="shared" si="8"/>
        <v>-42.530315000000002</v>
      </c>
      <c r="S23" s="31"/>
      <c r="T23" s="23">
        <f t="shared" si="9"/>
        <v>57</v>
      </c>
      <c r="U23" s="23">
        <f t="shared" si="10"/>
        <v>-78.429374999999993</v>
      </c>
      <c r="V23" s="23">
        <f t="shared" si="11"/>
        <v>-80.320160000000001</v>
      </c>
    </row>
    <row r="24" spans="2:22" x14ac:dyDescent="0.25">
      <c r="B24">
        <v>30187500000</v>
      </c>
      <c r="C24">
        <v>-33.474411000000003</v>
      </c>
      <c r="E24">
        <v>30187500000</v>
      </c>
      <c r="F24">
        <v>-57.728015999999997</v>
      </c>
      <c r="H24" s="23">
        <f t="shared" si="0"/>
        <v>45.1875</v>
      </c>
      <c r="I24" s="23">
        <f t="shared" si="1"/>
        <v>-50.724083</v>
      </c>
      <c r="J24" s="23">
        <f t="shared" si="2"/>
        <v>-27.182276000000002</v>
      </c>
      <c r="L24" s="23">
        <f t="shared" si="3"/>
        <v>55.3125</v>
      </c>
      <c r="M24" s="23">
        <f t="shared" si="4"/>
        <v>-52.103732999999998</v>
      </c>
      <c r="N24" s="23">
        <f t="shared" si="5"/>
        <v>-53.668427000000001</v>
      </c>
      <c r="P24" s="40">
        <f t="shared" si="6"/>
        <v>57</v>
      </c>
      <c r="Q24" s="23">
        <f t="shared" si="7"/>
        <v>-67.021416000000002</v>
      </c>
      <c r="R24" s="23">
        <f t="shared" si="8"/>
        <v>-42.521217</v>
      </c>
      <c r="S24" s="31"/>
      <c r="T24" s="23">
        <f t="shared" si="9"/>
        <v>57</v>
      </c>
      <c r="U24" s="23">
        <f t="shared" si="10"/>
        <v>-79.839302000000004</v>
      </c>
      <c r="V24" s="23">
        <f t="shared" si="11"/>
        <v>-79.975173999999996</v>
      </c>
    </row>
    <row r="25" spans="2:22" x14ac:dyDescent="0.25">
      <c r="B25">
        <v>31000000000</v>
      </c>
      <c r="C25">
        <v>-33.565539999999999</v>
      </c>
      <c r="E25">
        <v>31000000000</v>
      </c>
      <c r="F25">
        <v>-51.252414999999999</v>
      </c>
      <c r="H25" s="23">
        <f t="shared" si="0"/>
        <v>45.625</v>
      </c>
      <c r="I25" s="23">
        <f t="shared" si="1"/>
        <v>-49.816704000000001</v>
      </c>
      <c r="J25" s="23">
        <f t="shared" si="2"/>
        <v>-27.564785000000001</v>
      </c>
      <c r="L25" s="23">
        <f t="shared" si="3"/>
        <v>55.375</v>
      </c>
      <c r="M25" s="23">
        <f t="shared" si="4"/>
        <v>-51.577765999999997</v>
      </c>
      <c r="N25" s="23">
        <f t="shared" si="5"/>
        <v>-53.870460999999999</v>
      </c>
      <c r="P25" s="40">
        <f t="shared" si="6"/>
        <v>57</v>
      </c>
      <c r="Q25" s="23">
        <f t="shared" si="7"/>
        <v>-66.521216999999993</v>
      </c>
      <c r="R25" s="23">
        <f t="shared" si="8"/>
        <v>-42.502617000000001</v>
      </c>
      <c r="S25" s="31"/>
      <c r="T25" s="23">
        <f t="shared" si="9"/>
        <v>57</v>
      </c>
      <c r="U25" s="23">
        <f t="shared" si="10"/>
        <v>-80.940216000000007</v>
      </c>
      <c r="V25" s="23">
        <f t="shared" si="11"/>
        <v>-79.669242999999994</v>
      </c>
    </row>
    <row r="26" spans="2:22" x14ac:dyDescent="0.25">
      <c r="B26">
        <v>31812500000</v>
      </c>
      <c r="C26">
        <v>-33.674961000000003</v>
      </c>
      <c r="E26">
        <v>31812500000</v>
      </c>
      <c r="F26">
        <v>-45.788035999999998</v>
      </c>
      <c r="H26" s="23">
        <f t="shared" si="0"/>
        <v>46.0625</v>
      </c>
      <c r="I26" s="23">
        <f t="shared" si="1"/>
        <v>-49.239570999999998</v>
      </c>
      <c r="J26" s="23">
        <f t="shared" si="2"/>
        <v>-27.923795999999999</v>
      </c>
      <c r="L26" s="23">
        <f t="shared" si="3"/>
        <v>55.4375</v>
      </c>
      <c r="M26" s="23">
        <f t="shared" si="4"/>
        <v>-50.782882999999998</v>
      </c>
      <c r="N26" s="23">
        <f t="shared" si="5"/>
        <v>-53.705852999999998</v>
      </c>
      <c r="P26" s="40">
        <f t="shared" si="6"/>
        <v>57</v>
      </c>
      <c r="Q26" s="23">
        <f t="shared" si="7"/>
        <v>-66.035904000000002</v>
      </c>
      <c r="R26" s="23">
        <f t="shared" si="8"/>
        <v>-42.501503</v>
      </c>
      <c r="S26" s="31"/>
      <c r="T26" s="23">
        <f t="shared" si="9"/>
        <v>57</v>
      </c>
      <c r="U26" s="23">
        <f t="shared" si="10"/>
        <v>-81.967010000000002</v>
      </c>
      <c r="V26" s="23">
        <f t="shared" si="11"/>
        <v>-81.337943999999993</v>
      </c>
    </row>
    <row r="27" spans="2:22" x14ac:dyDescent="0.25">
      <c r="B27">
        <v>32625000000</v>
      </c>
      <c r="C27">
        <v>-34.087237999999999</v>
      </c>
      <c r="E27">
        <v>32625000000</v>
      </c>
      <c r="F27">
        <v>-42.061290999999997</v>
      </c>
      <c r="H27" s="23">
        <f t="shared" si="0"/>
        <v>46.5</v>
      </c>
      <c r="I27" s="23">
        <f t="shared" si="1"/>
        <v>-48.979660000000003</v>
      </c>
      <c r="J27" s="23">
        <f t="shared" si="2"/>
        <v>-28.374336</v>
      </c>
      <c r="L27" s="23">
        <f t="shared" si="3"/>
        <v>55.5</v>
      </c>
      <c r="M27" s="23">
        <f t="shared" si="4"/>
        <v>-50.145328999999997</v>
      </c>
      <c r="N27" s="23">
        <f t="shared" si="5"/>
        <v>-53.648356999999997</v>
      </c>
      <c r="P27" s="40">
        <f t="shared" si="6"/>
        <v>57</v>
      </c>
      <c r="Q27" s="23">
        <f t="shared" si="7"/>
        <v>-66.113440999999995</v>
      </c>
      <c r="R27" s="23">
        <f t="shared" si="8"/>
        <v>-42.488166999999997</v>
      </c>
      <c r="S27" s="31"/>
      <c r="T27" s="23">
        <f t="shared" si="9"/>
        <v>57</v>
      </c>
      <c r="U27" s="23">
        <f t="shared" si="10"/>
        <v>-80.823646999999994</v>
      </c>
      <c r="V27" s="23">
        <f t="shared" si="11"/>
        <v>-82.452415000000002</v>
      </c>
    </row>
    <row r="28" spans="2:22" x14ac:dyDescent="0.25">
      <c r="B28">
        <v>33437500000</v>
      </c>
      <c r="C28">
        <v>-34.707802000000001</v>
      </c>
      <c r="E28">
        <v>33437500000</v>
      </c>
      <c r="F28">
        <v>-41.211033</v>
      </c>
      <c r="H28" s="23">
        <f t="shared" si="0"/>
        <v>46.9375</v>
      </c>
      <c r="I28" s="23">
        <f t="shared" si="1"/>
        <v>-49.318897</v>
      </c>
      <c r="J28" s="23">
        <f t="shared" si="2"/>
        <v>-28.714911000000001</v>
      </c>
      <c r="L28" s="23">
        <f t="shared" si="3"/>
        <v>55.5625</v>
      </c>
      <c r="M28" s="23">
        <f t="shared" si="4"/>
        <v>-49.399109000000003</v>
      </c>
      <c r="N28" s="23">
        <f t="shared" si="5"/>
        <v>-53.343555000000002</v>
      </c>
      <c r="P28" s="40">
        <f t="shared" si="6"/>
        <v>57</v>
      </c>
      <c r="Q28" s="23">
        <f t="shared" si="7"/>
        <v>-66.736159999999998</v>
      </c>
      <c r="R28" s="23">
        <f t="shared" si="8"/>
        <v>-42.487988000000001</v>
      </c>
      <c r="S28" s="31"/>
      <c r="T28" s="23">
        <f t="shared" si="9"/>
        <v>57</v>
      </c>
      <c r="U28" s="23">
        <f t="shared" si="10"/>
        <v>-79.350876</v>
      </c>
      <c r="V28" s="23">
        <f t="shared" si="11"/>
        <v>-83.112105999999997</v>
      </c>
    </row>
    <row r="29" spans="2:22" x14ac:dyDescent="0.25">
      <c r="B29">
        <v>34250000000</v>
      </c>
      <c r="C29">
        <v>-35.817520000000002</v>
      </c>
      <c r="E29">
        <v>34250000000</v>
      </c>
      <c r="F29">
        <v>-43.083343999999997</v>
      </c>
      <c r="H29" s="23">
        <f t="shared" si="0"/>
        <v>47.375</v>
      </c>
      <c r="I29" s="23">
        <f t="shared" si="1"/>
        <v>-49.746955999999997</v>
      </c>
      <c r="J29" s="23">
        <f t="shared" si="2"/>
        <v>-29.058916</v>
      </c>
      <c r="L29" s="23">
        <f t="shared" si="3"/>
        <v>55.625</v>
      </c>
      <c r="M29" s="23">
        <f t="shared" si="4"/>
        <v>-49.227276000000003</v>
      </c>
      <c r="N29" s="23">
        <f t="shared" si="5"/>
        <v>-52.913673000000003</v>
      </c>
      <c r="P29" s="40">
        <f t="shared" si="6"/>
        <v>57</v>
      </c>
      <c r="Q29" s="23">
        <f t="shared" si="7"/>
        <v>-66.651031000000003</v>
      </c>
      <c r="R29" s="23">
        <f t="shared" si="8"/>
        <v>-42.47757</v>
      </c>
      <c r="S29" s="31"/>
      <c r="T29" s="23">
        <f t="shared" si="9"/>
        <v>57</v>
      </c>
      <c r="U29" s="23">
        <f t="shared" si="10"/>
        <v>-78.884513999999996</v>
      </c>
      <c r="V29" s="23">
        <f t="shared" si="11"/>
        <v>-83.004294999999999</v>
      </c>
    </row>
    <row r="30" spans="2:22" x14ac:dyDescent="0.25">
      <c r="B30">
        <v>35062500000</v>
      </c>
      <c r="C30">
        <v>-38.251232000000002</v>
      </c>
      <c r="E30">
        <v>35062500000</v>
      </c>
      <c r="F30">
        <v>-47.735249000000003</v>
      </c>
      <c r="H30" s="23">
        <f t="shared" si="0"/>
        <v>47.8125</v>
      </c>
      <c r="I30" s="23">
        <f t="shared" si="1"/>
        <v>-50.475124000000001</v>
      </c>
      <c r="J30" s="23">
        <f t="shared" si="2"/>
        <v>-29.533670000000001</v>
      </c>
      <c r="L30" s="23">
        <f t="shared" si="3"/>
        <v>55.6875</v>
      </c>
      <c r="M30" s="23">
        <f t="shared" si="4"/>
        <v>-49.202961000000002</v>
      </c>
      <c r="N30" s="23">
        <f t="shared" si="5"/>
        <v>-52.853110999999998</v>
      </c>
      <c r="P30" s="40">
        <f t="shared" si="6"/>
        <v>57</v>
      </c>
      <c r="Q30" s="23">
        <f t="shared" si="7"/>
        <v>-66.855789000000001</v>
      </c>
      <c r="R30" s="23">
        <f t="shared" si="8"/>
        <v>-42.488315999999998</v>
      </c>
      <c r="S30" s="31"/>
      <c r="T30" s="23">
        <f t="shared" si="9"/>
        <v>57</v>
      </c>
      <c r="U30" s="23">
        <f t="shared" si="10"/>
        <v>-78.596878000000004</v>
      </c>
      <c r="V30" s="23">
        <f t="shared" si="11"/>
        <v>-82.297920000000005</v>
      </c>
    </row>
    <row r="31" spans="2:22" x14ac:dyDescent="0.25">
      <c r="B31">
        <v>35875000000</v>
      </c>
      <c r="C31">
        <v>-41.748736999999998</v>
      </c>
      <c r="E31">
        <v>35875000000</v>
      </c>
      <c r="F31">
        <v>-50.233547000000002</v>
      </c>
      <c r="H31" s="23">
        <f t="shared" si="0"/>
        <v>48.25</v>
      </c>
      <c r="I31" s="23">
        <f t="shared" si="1"/>
        <v>-51.115729999999999</v>
      </c>
      <c r="J31" s="23">
        <f t="shared" si="2"/>
        <v>-30.094453999999999</v>
      </c>
      <c r="L31" s="23">
        <f t="shared" si="3"/>
        <v>55.75</v>
      </c>
      <c r="M31" s="23">
        <f t="shared" si="4"/>
        <v>-49.514332000000003</v>
      </c>
      <c r="N31" s="23">
        <f t="shared" si="5"/>
        <v>-52.602603999999999</v>
      </c>
      <c r="P31" s="40">
        <f t="shared" si="6"/>
        <v>57</v>
      </c>
      <c r="Q31" s="23">
        <f t="shared" si="7"/>
        <v>-66.829719999999995</v>
      </c>
      <c r="R31" s="23">
        <f t="shared" si="8"/>
        <v>-42.481608999999999</v>
      </c>
      <c r="S31" s="31"/>
      <c r="T31" s="23">
        <f t="shared" si="9"/>
        <v>57</v>
      </c>
      <c r="U31" s="23">
        <f t="shared" si="10"/>
        <v>-78.464920000000006</v>
      </c>
      <c r="V31" s="23">
        <f t="shared" si="11"/>
        <v>-83.332915999999997</v>
      </c>
    </row>
    <row r="32" spans="2:22" x14ac:dyDescent="0.25">
      <c r="B32">
        <v>36687500000</v>
      </c>
      <c r="C32">
        <v>-43.368369999999999</v>
      </c>
      <c r="E32">
        <v>36687500000</v>
      </c>
      <c r="F32">
        <v>-48.938374000000003</v>
      </c>
      <c r="H32" s="23">
        <f t="shared" si="0"/>
        <v>48.6875</v>
      </c>
      <c r="I32" s="23">
        <f t="shared" si="1"/>
        <v>-51.893799000000001</v>
      </c>
      <c r="J32" s="23">
        <f t="shared" si="2"/>
        <v>-30.3339</v>
      </c>
      <c r="L32" s="23">
        <f t="shared" si="3"/>
        <v>55.8125</v>
      </c>
      <c r="M32" s="23">
        <f t="shared" si="4"/>
        <v>-49.812336000000002</v>
      </c>
      <c r="N32" s="23">
        <f t="shared" si="5"/>
        <v>-52.943443000000002</v>
      </c>
      <c r="P32" s="40">
        <f t="shared" si="6"/>
        <v>57</v>
      </c>
      <c r="Q32" s="23">
        <f t="shared" si="7"/>
        <v>-67.023169999999993</v>
      </c>
      <c r="R32" s="23">
        <f t="shared" si="8"/>
        <v>-42.483730000000001</v>
      </c>
      <c r="S32" s="31"/>
      <c r="T32" s="23">
        <f t="shared" si="9"/>
        <v>57</v>
      </c>
      <c r="U32" s="23">
        <f t="shared" si="10"/>
        <v>-78.186783000000005</v>
      </c>
      <c r="V32" s="23">
        <f t="shared" si="11"/>
        <v>-83.395775</v>
      </c>
    </row>
    <row r="33" spans="2:22" x14ac:dyDescent="0.25">
      <c r="B33">
        <v>37500000000</v>
      </c>
      <c r="C33">
        <v>-42.298698000000002</v>
      </c>
      <c r="E33">
        <v>37500000000</v>
      </c>
      <c r="F33">
        <v>-44.092708999999999</v>
      </c>
      <c r="H33" s="23">
        <f t="shared" si="0"/>
        <v>49.125</v>
      </c>
      <c r="I33" s="23">
        <f t="shared" si="1"/>
        <v>-52.684086000000001</v>
      </c>
      <c r="J33" s="23">
        <f t="shared" si="2"/>
        <v>-30.391466000000001</v>
      </c>
      <c r="L33" s="23">
        <f t="shared" si="3"/>
        <v>55.875</v>
      </c>
      <c r="M33" s="23">
        <f t="shared" si="4"/>
        <v>-49.881363</v>
      </c>
      <c r="N33" s="23">
        <f t="shared" si="5"/>
        <v>-52.558922000000003</v>
      </c>
      <c r="P33" s="40">
        <f t="shared" si="6"/>
        <v>57</v>
      </c>
      <c r="Q33" s="23">
        <f t="shared" si="7"/>
        <v>-66.700882000000007</v>
      </c>
      <c r="R33" s="23">
        <f t="shared" si="8"/>
        <v>-42.478991999999998</v>
      </c>
      <c r="S33" s="31"/>
      <c r="T33" s="23">
        <f t="shared" si="9"/>
        <v>57</v>
      </c>
      <c r="U33" s="23">
        <f t="shared" si="10"/>
        <v>-78.936019999999999</v>
      </c>
      <c r="V33" s="23">
        <f t="shared" si="11"/>
        <v>-82.639449999999997</v>
      </c>
    </row>
    <row r="34" spans="2:22" x14ac:dyDescent="0.25">
      <c r="B34">
        <v>38312500000</v>
      </c>
      <c r="C34">
        <v>-39.411105999999997</v>
      </c>
      <c r="E34">
        <v>38312500000</v>
      </c>
      <c r="F34">
        <v>-40.625759000000002</v>
      </c>
      <c r="H34" s="23">
        <f t="shared" si="0"/>
        <v>49.5625</v>
      </c>
      <c r="I34" s="23">
        <f t="shared" si="1"/>
        <v>-53.590533999999998</v>
      </c>
      <c r="J34" s="23">
        <f t="shared" si="2"/>
        <v>-30.46274</v>
      </c>
      <c r="L34" s="23">
        <f t="shared" si="3"/>
        <v>55.9375</v>
      </c>
      <c r="M34" s="23">
        <f t="shared" si="4"/>
        <v>-49.141173999999999</v>
      </c>
      <c r="N34" s="23">
        <f t="shared" si="5"/>
        <v>-52.192802</v>
      </c>
      <c r="P34" s="40">
        <f t="shared" si="6"/>
        <v>57</v>
      </c>
      <c r="Q34" s="23">
        <f t="shared" si="7"/>
        <v>-66.805137999999999</v>
      </c>
      <c r="R34" s="23">
        <f t="shared" si="8"/>
        <v>-42.484417000000001</v>
      </c>
      <c r="S34" s="31"/>
      <c r="T34" s="23">
        <f t="shared" si="9"/>
        <v>57</v>
      </c>
      <c r="U34" s="23">
        <f t="shared" si="10"/>
        <v>-78.654777999999993</v>
      </c>
      <c r="V34" s="23">
        <f t="shared" si="11"/>
        <v>-82.486289999999997</v>
      </c>
    </row>
    <row r="35" spans="2:22" x14ac:dyDescent="0.25">
      <c r="B35">
        <v>39125000000</v>
      </c>
      <c r="C35">
        <v>-37.398254000000001</v>
      </c>
      <c r="E35">
        <v>39125000000</v>
      </c>
      <c r="F35">
        <v>-40.191665999999998</v>
      </c>
      <c r="H35" s="23">
        <f t="shared" ref="H35:H51" si="12">B95/1000000000</f>
        <v>50</v>
      </c>
      <c r="I35" s="23">
        <f t="shared" ref="I35:I51" si="13">C95</f>
        <v>-54.862358</v>
      </c>
      <c r="J35" s="23">
        <f t="shared" ref="J35:J51" si="14">F95</f>
        <v>-30.822137999999999</v>
      </c>
      <c r="L35" s="23">
        <f t="shared" ref="L35:L51" si="15">B149/1000000000</f>
        <v>56</v>
      </c>
      <c r="M35" s="23">
        <f t="shared" ref="M35:M51" si="16">C149</f>
        <v>-48.179423999999997</v>
      </c>
      <c r="N35" s="23">
        <f t="shared" ref="N35:N51" si="17">F149</f>
        <v>-51.494956999999999</v>
      </c>
      <c r="P35" s="40">
        <f t="shared" ref="P35:P51" si="18">B203/1000000000</f>
        <v>57</v>
      </c>
      <c r="Q35" s="23">
        <f t="shared" ref="Q35:Q51" si="19">C203</f>
        <v>-67.020538000000002</v>
      </c>
      <c r="R35" s="23">
        <f t="shared" ref="R35:R51" si="20">F203</f>
        <v>-42.467838</v>
      </c>
      <c r="S35" s="31"/>
      <c r="T35" s="23">
        <f t="shared" ref="T35:T51" si="21">B257/1000000000</f>
        <v>57</v>
      </c>
      <c r="U35" s="23">
        <f t="shared" ref="U35:U51" si="22">C257</f>
        <v>-79.587058999999996</v>
      </c>
      <c r="V35" s="23">
        <f t="shared" ref="V35:V51" si="23">F257</f>
        <v>-83.544312000000005</v>
      </c>
    </row>
    <row r="36" spans="2:22" x14ac:dyDescent="0.25">
      <c r="B36">
        <v>39937500000</v>
      </c>
      <c r="C36">
        <v>-35.992221999999998</v>
      </c>
      <c r="E36">
        <v>39937500000</v>
      </c>
      <c r="F36">
        <v>-42.134532999999998</v>
      </c>
      <c r="H36" s="23">
        <f t="shared" si="12"/>
        <v>50.4375</v>
      </c>
      <c r="I36" s="23">
        <f t="shared" si="13"/>
        <v>-56.567588999999998</v>
      </c>
      <c r="J36" s="23">
        <f t="shared" si="14"/>
        <v>-30.989820000000002</v>
      </c>
      <c r="L36" s="23">
        <f t="shared" si="15"/>
        <v>56.0625</v>
      </c>
      <c r="M36" s="23">
        <f t="shared" si="16"/>
        <v>-47.647232000000002</v>
      </c>
      <c r="N36" s="23">
        <f t="shared" si="17"/>
        <v>-51.235976999999998</v>
      </c>
      <c r="P36" s="40">
        <f t="shared" si="18"/>
        <v>57</v>
      </c>
      <c r="Q36" s="23">
        <f t="shared" si="19"/>
        <v>-66.987838999999994</v>
      </c>
      <c r="R36" s="23">
        <f t="shared" si="20"/>
        <v>-42.483302999999999</v>
      </c>
      <c r="S36" s="31"/>
      <c r="T36" s="23">
        <f t="shared" si="21"/>
        <v>57</v>
      </c>
      <c r="U36" s="23">
        <f t="shared" si="22"/>
        <v>-80.908691000000005</v>
      </c>
      <c r="V36" s="23">
        <f t="shared" si="23"/>
        <v>-83.516373000000002</v>
      </c>
    </row>
    <row r="37" spans="2:22" x14ac:dyDescent="0.25">
      <c r="B37">
        <v>40750000000</v>
      </c>
      <c r="C37">
        <v>-34.591262999999998</v>
      </c>
      <c r="E37">
        <v>40750000000</v>
      </c>
      <c r="F37">
        <v>-48.036189999999998</v>
      </c>
      <c r="H37" s="23">
        <f t="shared" si="12"/>
        <v>50.875</v>
      </c>
      <c r="I37" s="23">
        <f t="shared" si="13"/>
        <v>-58.320641000000002</v>
      </c>
      <c r="J37" s="23">
        <f t="shared" si="14"/>
        <v>-30.961206000000001</v>
      </c>
      <c r="L37" s="23">
        <f t="shared" si="15"/>
        <v>56.125</v>
      </c>
      <c r="M37" s="23">
        <f t="shared" si="16"/>
        <v>-47.581046999999998</v>
      </c>
      <c r="N37" s="23">
        <f t="shared" si="17"/>
        <v>-50.960011000000002</v>
      </c>
      <c r="P37" s="40">
        <f t="shared" si="18"/>
        <v>57</v>
      </c>
      <c r="Q37" s="23">
        <f t="shared" si="19"/>
        <v>-66.805083999999994</v>
      </c>
      <c r="R37" s="23">
        <f t="shared" si="20"/>
        <v>-42.474235999999998</v>
      </c>
      <c r="S37" s="31"/>
      <c r="T37" s="23">
        <f t="shared" si="21"/>
        <v>57</v>
      </c>
      <c r="U37" s="23">
        <f t="shared" si="22"/>
        <v>-80.756827999999999</v>
      </c>
      <c r="V37" s="23">
        <f t="shared" si="23"/>
        <v>-81.683188999999999</v>
      </c>
    </row>
    <row r="38" spans="2:22" x14ac:dyDescent="0.25">
      <c r="B38">
        <v>41562500000</v>
      </c>
      <c r="C38">
        <v>-32.635894999999998</v>
      </c>
      <c r="E38">
        <v>41562500000</v>
      </c>
      <c r="F38">
        <v>-46.232669999999999</v>
      </c>
      <c r="H38" s="23">
        <f t="shared" si="12"/>
        <v>51.3125</v>
      </c>
      <c r="I38" s="23">
        <f t="shared" si="13"/>
        <v>-60.176670000000001</v>
      </c>
      <c r="J38" s="23">
        <f t="shared" si="14"/>
        <v>-30.999102000000001</v>
      </c>
      <c r="L38" s="23">
        <f t="shared" si="15"/>
        <v>56.1875</v>
      </c>
      <c r="M38" s="23">
        <f t="shared" si="16"/>
        <v>-47.487704999999998</v>
      </c>
      <c r="N38" s="23">
        <f t="shared" si="17"/>
        <v>-50.959209000000001</v>
      </c>
      <c r="P38" s="40">
        <f t="shared" si="18"/>
        <v>57</v>
      </c>
      <c r="Q38" s="23">
        <f t="shared" si="19"/>
        <v>-66.923111000000006</v>
      </c>
      <c r="R38" s="23">
        <f t="shared" si="20"/>
        <v>-42.468192999999999</v>
      </c>
      <c r="S38" s="31"/>
      <c r="T38" s="23">
        <f t="shared" si="21"/>
        <v>57</v>
      </c>
      <c r="U38" s="23">
        <f t="shared" si="22"/>
        <v>-79.628860000000003</v>
      </c>
      <c r="V38" s="23">
        <f t="shared" si="23"/>
        <v>-78.942436000000001</v>
      </c>
    </row>
    <row r="39" spans="2:22" x14ac:dyDescent="0.25">
      <c r="B39">
        <v>42375000000</v>
      </c>
      <c r="C39">
        <v>-30.969206</v>
      </c>
      <c r="E39">
        <v>42375000000</v>
      </c>
      <c r="F39">
        <v>-43.178790999999997</v>
      </c>
      <c r="H39" s="23">
        <f t="shared" si="12"/>
        <v>51.75</v>
      </c>
      <c r="I39" s="23">
        <f t="shared" si="13"/>
        <v>-61.910637000000001</v>
      </c>
      <c r="J39" s="23">
        <f t="shared" si="14"/>
        <v>-31.122803000000001</v>
      </c>
      <c r="L39" s="23">
        <f t="shared" si="15"/>
        <v>56.25</v>
      </c>
      <c r="M39" s="23">
        <f t="shared" si="16"/>
        <v>-47.122439999999997</v>
      </c>
      <c r="N39" s="23">
        <f t="shared" si="17"/>
        <v>-50.675193999999998</v>
      </c>
      <c r="P39" s="40">
        <f t="shared" si="18"/>
        <v>57</v>
      </c>
      <c r="Q39" s="23">
        <f t="shared" si="19"/>
        <v>-67.047141999999994</v>
      </c>
      <c r="R39" s="23">
        <f t="shared" si="20"/>
        <v>-42.470131000000002</v>
      </c>
      <c r="S39" s="31"/>
      <c r="T39" s="23">
        <f t="shared" si="21"/>
        <v>57</v>
      </c>
      <c r="U39" s="23">
        <f t="shared" si="22"/>
        <v>-79.116844</v>
      </c>
      <c r="V39" s="23">
        <f t="shared" si="23"/>
        <v>-79.237206</v>
      </c>
    </row>
    <row r="40" spans="2:22" x14ac:dyDescent="0.25">
      <c r="B40">
        <v>43187500000</v>
      </c>
      <c r="C40">
        <v>-30.318714</v>
      </c>
      <c r="E40">
        <v>43187500000</v>
      </c>
      <c r="F40">
        <v>-39.290112000000001</v>
      </c>
      <c r="H40" s="23">
        <f t="shared" si="12"/>
        <v>52.1875</v>
      </c>
      <c r="I40" s="23">
        <f t="shared" si="13"/>
        <v>-63.175724000000002</v>
      </c>
      <c r="J40" s="23">
        <f t="shared" si="14"/>
        <v>-31.167736000000001</v>
      </c>
      <c r="L40" s="23">
        <f t="shared" si="15"/>
        <v>56.3125</v>
      </c>
      <c r="M40" s="23">
        <f t="shared" si="16"/>
        <v>-46.751162999999998</v>
      </c>
      <c r="N40" s="23">
        <f t="shared" si="17"/>
        <v>-50.772060000000003</v>
      </c>
      <c r="P40" s="40">
        <f t="shared" si="18"/>
        <v>57</v>
      </c>
      <c r="Q40" s="23">
        <f t="shared" si="19"/>
        <v>-67.134827000000001</v>
      </c>
      <c r="R40" s="23">
        <f t="shared" si="20"/>
        <v>-42.483688000000001</v>
      </c>
      <c r="S40" s="31"/>
      <c r="T40" s="23">
        <f t="shared" si="21"/>
        <v>57</v>
      </c>
      <c r="U40" s="23">
        <f t="shared" si="22"/>
        <v>-79.583404999999999</v>
      </c>
      <c r="V40" s="23">
        <f t="shared" si="23"/>
        <v>-80.485405</v>
      </c>
    </row>
    <row r="41" spans="2:22" x14ac:dyDescent="0.25">
      <c r="B41">
        <v>44000000000</v>
      </c>
      <c r="C41">
        <v>-30.579412000000001</v>
      </c>
      <c r="E41">
        <v>44000000000</v>
      </c>
      <c r="F41">
        <v>-48.138924000000003</v>
      </c>
      <c r="H41" s="23">
        <f t="shared" si="12"/>
        <v>52.625</v>
      </c>
      <c r="I41" s="23">
        <f t="shared" si="13"/>
        <v>-62.318840000000002</v>
      </c>
      <c r="J41" s="23">
        <f t="shared" si="14"/>
        <v>-31.095351999999998</v>
      </c>
      <c r="L41" s="23">
        <f t="shared" si="15"/>
        <v>56.375</v>
      </c>
      <c r="M41" s="23">
        <f t="shared" si="16"/>
        <v>-46.476920999999997</v>
      </c>
      <c r="N41" s="23">
        <f t="shared" si="17"/>
        <v>-50.603569</v>
      </c>
      <c r="P41" s="40">
        <f t="shared" si="18"/>
        <v>57</v>
      </c>
      <c r="Q41" s="23">
        <f t="shared" si="19"/>
        <v>-67.058289000000002</v>
      </c>
      <c r="R41" s="23">
        <f t="shared" si="20"/>
        <v>-42.489001999999999</v>
      </c>
      <c r="S41" s="31"/>
      <c r="T41" s="23">
        <f t="shared" si="21"/>
        <v>57</v>
      </c>
      <c r="U41" s="23">
        <f t="shared" si="22"/>
        <v>-80.336746000000005</v>
      </c>
      <c r="V41" s="23">
        <f t="shared" si="23"/>
        <v>-82.901473999999993</v>
      </c>
    </row>
    <row r="42" spans="2:22" x14ac:dyDescent="0.25">
      <c r="B42">
        <v>44812500000</v>
      </c>
      <c r="C42">
        <v>-30.899833999999998</v>
      </c>
      <c r="E42">
        <v>44812500000</v>
      </c>
      <c r="F42">
        <v>-51.370556000000001</v>
      </c>
      <c r="H42" s="23">
        <f t="shared" si="12"/>
        <v>53.0625</v>
      </c>
      <c r="I42" s="23">
        <f t="shared" si="13"/>
        <v>-60.029964</v>
      </c>
      <c r="J42" s="23">
        <f t="shared" si="14"/>
        <v>-30.830037999999998</v>
      </c>
      <c r="L42" s="23">
        <f t="shared" si="15"/>
        <v>56.4375</v>
      </c>
      <c r="M42" s="23">
        <f t="shared" si="16"/>
        <v>-46.365406</v>
      </c>
      <c r="N42" s="23">
        <f t="shared" si="17"/>
        <v>-50.625233000000001</v>
      </c>
      <c r="P42" s="40">
        <f t="shared" si="18"/>
        <v>57</v>
      </c>
      <c r="Q42" s="23">
        <f t="shared" si="19"/>
        <v>-66.909728999999999</v>
      </c>
      <c r="R42" s="23">
        <f t="shared" si="20"/>
        <v>-42.474693000000002</v>
      </c>
      <c r="S42" s="31"/>
      <c r="T42" s="23">
        <f t="shared" si="21"/>
        <v>57</v>
      </c>
      <c r="U42" s="23">
        <f t="shared" si="22"/>
        <v>-79.887596000000002</v>
      </c>
      <c r="V42" s="23">
        <f t="shared" si="23"/>
        <v>-82.264770999999996</v>
      </c>
    </row>
    <row r="43" spans="2:22" x14ac:dyDescent="0.25">
      <c r="B43">
        <v>45625000000</v>
      </c>
      <c r="C43">
        <v>-30.651959999999999</v>
      </c>
      <c r="E43">
        <v>45625000000</v>
      </c>
      <c r="F43">
        <v>-49.317656999999997</v>
      </c>
      <c r="H43" s="23">
        <f t="shared" si="12"/>
        <v>53.5</v>
      </c>
      <c r="I43" s="23">
        <f t="shared" si="13"/>
        <v>-57.711460000000002</v>
      </c>
      <c r="J43" s="23">
        <f t="shared" si="14"/>
        <v>-30.576599000000002</v>
      </c>
      <c r="L43" s="23">
        <f t="shared" si="15"/>
        <v>56.5</v>
      </c>
      <c r="M43" s="23">
        <f t="shared" si="16"/>
        <v>-46.096668000000001</v>
      </c>
      <c r="N43" s="23">
        <f t="shared" si="17"/>
        <v>-50.302489999999999</v>
      </c>
      <c r="P43" s="40">
        <f t="shared" si="18"/>
        <v>57</v>
      </c>
      <c r="Q43" s="23">
        <f t="shared" si="19"/>
        <v>-66.613242999999997</v>
      </c>
      <c r="R43" s="23">
        <f t="shared" si="20"/>
        <v>-42.469859999999997</v>
      </c>
      <c r="S43" s="31"/>
      <c r="T43" s="23">
        <f t="shared" si="21"/>
        <v>57</v>
      </c>
      <c r="U43" s="23">
        <f t="shared" si="22"/>
        <v>-80.161354000000003</v>
      </c>
      <c r="V43" s="23">
        <f t="shared" si="23"/>
        <v>-81.674369999999996</v>
      </c>
    </row>
    <row r="44" spans="2:22" x14ac:dyDescent="0.25">
      <c r="B44">
        <v>46437500000</v>
      </c>
      <c r="C44">
        <v>-30.484646000000001</v>
      </c>
      <c r="E44">
        <v>46437500000</v>
      </c>
      <c r="F44">
        <v>-40.452250999999997</v>
      </c>
      <c r="H44" s="23">
        <f t="shared" si="12"/>
        <v>53.9375</v>
      </c>
      <c r="I44" s="23">
        <f t="shared" si="13"/>
        <v>-55.743633000000003</v>
      </c>
      <c r="J44" s="23">
        <f t="shared" si="14"/>
        <v>-30.292652</v>
      </c>
      <c r="L44" s="23">
        <f t="shared" si="15"/>
        <v>56.5625</v>
      </c>
      <c r="M44" s="23">
        <f t="shared" si="16"/>
        <v>-45.517048000000003</v>
      </c>
      <c r="N44" s="23">
        <f t="shared" si="17"/>
        <v>-50.259396000000002</v>
      </c>
      <c r="P44" s="40">
        <f t="shared" si="18"/>
        <v>57</v>
      </c>
      <c r="Q44" s="23">
        <f t="shared" si="19"/>
        <v>-66.353127000000001</v>
      </c>
      <c r="R44" s="23">
        <f t="shared" si="20"/>
        <v>-42.470993</v>
      </c>
      <c r="S44" s="31"/>
      <c r="T44" s="23">
        <f t="shared" si="21"/>
        <v>57</v>
      </c>
      <c r="U44" s="23">
        <f t="shared" si="22"/>
        <v>-79.21772</v>
      </c>
      <c r="V44" s="23">
        <f t="shared" si="23"/>
        <v>-79.163405999999995</v>
      </c>
    </row>
    <row r="45" spans="2:22" x14ac:dyDescent="0.25">
      <c r="B45">
        <v>47250000000</v>
      </c>
      <c r="C45">
        <v>-30.598789</v>
      </c>
      <c r="E45">
        <v>47250000000</v>
      </c>
      <c r="F45">
        <v>-36.652534000000003</v>
      </c>
      <c r="H45" s="23">
        <f t="shared" si="12"/>
        <v>54.375</v>
      </c>
      <c r="I45" s="23">
        <f t="shared" si="13"/>
        <v>-54.677773000000002</v>
      </c>
      <c r="J45" s="23">
        <f t="shared" si="14"/>
        <v>-30.044015999999999</v>
      </c>
      <c r="L45" s="23">
        <f t="shared" si="15"/>
        <v>56.625</v>
      </c>
      <c r="M45" s="23">
        <f t="shared" si="16"/>
        <v>-45.017924999999998</v>
      </c>
      <c r="N45" s="23">
        <f t="shared" si="17"/>
        <v>-50.472636999999999</v>
      </c>
      <c r="P45" s="40">
        <f t="shared" si="18"/>
        <v>57</v>
      </c>
      <c r="Q45" s="23">
        <f t="shared" si="19"/>
        <v>-66.147377000000006</v>
      </c>
      <c r="R45" s="23">
        <f t="shared" si="20"/>
        <v>-42.462764999999997</v>
      </c>
      <c r="S45" s="31"/>
      <c r="T45" s="23">
        <f t="shared" si="21"/>
        <v>57</v>
      </c>
      <c r="U45" s="23">
        <f t="shared" si="22"/>
        <v>-79.744338999999997</v>
      </c>
      <c r="V45" s="23">
        <f t="shared" si="23"/>
        <v>-80.927657999999994</v>
      </c>
    </row>
    <row r="46" spans="2:22" x14ac:dyDescent="0.25">
      <c r="B46">
        <v>48062500000</v>
      </c>
      <c r="C46">
        <v>-30.829225999999998</v>
      </c>
      <c r="E46">
        <v>48062500000</v>
      </c>
      <c r="F46">
        <v>-34.713932</v>
      </c>
      <c r="H46" s="23">
        <f t="shared" si="12"/>
        <v>54.8125</v>
      </c>
      <c r="I46" s="23">
        <f t="shared" si="13"/>
        <v>-53.985146</v>
      </c>
      <c r="J46" s="23">
        <f t="shared" si="14"/>
        <v>-29.825389999999999</v>
      </c>
      <c r="L46" s="23">
        <f t="shared" si="15"/>
        <v>56.6875</v>
      </c>
      <c r="M46" s="23">
        <f t="shared" si="16"/>
        <v>-45.260100999999999</v>
      </c>
      <c r="N46" s="23">
        <f t="shared" si="17"/>
        <v>-50.818108000000002</v>
      </c>
      <c r="P46" s="40">
        <f t="shared" si="18"/>
        <v>57</v>
      </c>
      <c r="Q46" s="23">
        <f t="shared" si="19"/>
        <v>-66.356719999999996</v>
      </c>
      <c r="R46" s="23">
        <f t="shared" si="20"/>
        <v>-42.439438000000003</v>
      </c>
      <c r="S46" s="31"/>
      <c r="T46" s="23">
        <f t="shared" si="21"/>
        <v>57</v>
      </c>
      <c r="U46" s="23">
        <f t="shared" si="22"/>
        <v>-79.060989000000006</v>
      </c>
      <c r="V46" s="23">
        <f t="shared" si="23"/>
        <v>-82.538948000000005</v>
      </c>
    </row>
    <row r="47" spans="2:22" x14ac:dyDescent="0.25">
      <c r="B47">
        <v>48875000000</v>
      </c>
      <c r="C47">
        <v>-31.112452000000001</v>
      </c>
      <c r="E47">
        <v>48875000000</v>
      </c>
      <c r="F47">
        <v>-33.82967</v>
      </c>
      <c r="H47" s="23">
        <f t="shared" si="12"/>
        <v>55.25</v>
      </c>
      <c r="I47" s="23">
        <f t="shared" si="13"/>
        <v>-55.713363999999999</v>
      </c>
      <c r="J47" s="23">
        <f t="shared" si="14"/>
        <v>-30.094908</v>
      </c>
      <c r="L47" s="23">
        <f t="shared" si="15"/>
        <v>56.75</v>
      </c>
      <c r="M47" s="23">
        <f t="shared" si="16"/>
        <v>-46.024940000000001</v>
      </c>
      <c r="N47" s="23">
        <f t="shared" si="17"/>
        <v>-50.907840999999998</v>
      </c>
      <c r="P47" s="40">
        <f t="shared" si="18"/>
        <v>57</v>
      </c>
      <c r="Q47" s="23">
        <f t="shared" si="19"/>
        <v>-66.638779</v>
      </c>
      <c r="R47" s="23">
        <f t="shared" si="20"/>
        <v>-42.469448</v>
      </c>
      <c r="S47" s="31"/>
      <c r="T47" s="23">
        <f t="shared" si="21"/>
        <v>57</v>
      </c>
      <c r="U47" s="23">
        <f t="shared" si="22"/>
        <v>-78.839813000000007</v>
      </c>
      <c r="V47" s="23">
        <f t="shared" si="23"/>
        <v>-86.117904999999993</v>
      </c>
    </row>
    <row r="48" spans="2:22" x14ac:dyDescent="0.25">
      <c r="B48">
        <v>49687500000</v>
      </c>
      <c r="C48">
        <v>-31.965358999999999</v>
      </c>
      <c r="E48">
        <v>49687500000</v>
      </c>
      <c r="F48">
        <v>-33.377045000000003</v>
      </c>
      <c r="H48" s="23">
        <f t="shared" si="12"/>
        <v>55.6875</v>
      </c>
      <c r="I48" s="23">
        <f t="shared" si="13"/>
        <v>-57.057194000000003</v>
      </c>
      <c r="J48" s="23">
        <f t="shared" si="14"/>
        <v>-30.304766000000001</v>
      </c>
      <c r="L48" s="23">
        <f t="shared" si="15"/>
        <v>56.8125</v>
      </c>
      <c r="M48" s="23">
        <f t="shared" si="16"/>
        <v>-46.393664999999999</v>
      </c>
      <c r="N48" s="23">
        <f t="shared" si="17"/>
        <v>-50.804172999999999</v>
      </c>
      <c r="P48" s="40">
        <f t="shared" si="18"/>
        <v>57</v>
      </c>
      <c r="Q48" s="23">
        <f t="shared" si="19"/>
        <v>-66.782539</v>
      </c>
      <c r="R48" s="23">
        <f t="shared" si="20"/>
        <v>-42.483066999999998</v>
      </c>
      <c r="S48" s="31"/>
      <c r="T48" s="23">
        <f t="shared" si="21"/>
        <v>57</v>
      </c>
      <c r="U48" s="23">
        <f t="shared" si="22"/>
        <v>-78.566574000000003</v>
      </c>
      <c r="V48" s="23">
        <f t="shared" si="23"/>
        <v>-84.013351</v>
      </c>
    </row>
    <row r="49" spans="2:22" x14ac:dyDescent="0.25">
      <c r="B49">
        <v>50500000000</v>
      </c>
      <c r="C49">
        <v>-34.727874999999997</v>
      </c>
      <c r="E49">
        <v>50500000000</v>
      </c>
      <c r="F49">
        <v>-32.994357999999998</v>
      </c>
      <c r="H49" s="23">
        <f t="shared" si="12"/>
        <v>56.125</v>
      </c>
      <c r="I49" s="23">
        <f t="shared" si="13"/>
        <v>-58.054264000000003</v>
      </c>
      <c r="J49" s="23">
        <f t="shared" si="14"/>
        <v>-30.460165</v>
      </c>
      <c r="L49" s="23">
        <f t="shared" si="15"/>
        <v>56.875</v>
      </c>
      <c r="M49" s="23">
        <f t="shared" si="16"/>
        <v>-45.815533000000002</v>
      </c>
      <c r="N49" s="23">
        <f t="shared" si="17"/>
        <v>-50.703479999999999</v>
      </c>
      <c r="P49" s="40">
        <f t="shared" si="18"/>
        <v>57</v>
      </c>
      <c r="Q49" s="23">
        <f t="shared" si="19"/>
        <v>-67.037223999999995</v>
      </c>
      <c r="R49" s="23">
        <f t="shared" si="20"/>
        <v>-42.525112</v>
      </c>
      <c r="S49" s="31"/>
      <c r="T49" s="23">
        <f t="shared" si="21"/>
        <v>57</v>
      </c>
      <c r="U49" s="23">
        <f t="shared" si="22"/>
        <v>-79.485680000000002</v>
      </c>
      <c r="V49" s="23">
        <f t="shared" si="23"/>
        <v>-82.936599999999999</v>
      </c>
    </row>
    <row r="50" spans="2:22" x14ac:dyDescent="0.25">
      <c r="B50">
        <v>51312500000</v>
      </c>
      <c r="C50">
        <v>-37.577765999999997</v>
      </c>
      <c r="E50">
        <v>51312500000</v>
      </c>
      <c r="F50">
        <v>-32.358131</v>
      </c>
      <c r="H50" s="23">
        <f t="shared" si="12"/>
        <v>56.5625</v>
      </c>
      <c r="I50" s="23">
        <f t="shared" si="13"/>
        <v>-57.632095</v>
      </c>
      <c r="J50" s="23">
        <f t="shared" si="14"/>
        <v>-30.140598000000001</v>
      </c>
      <c r="L50" s="23">
        <f t="shared" si="15"/>
        <v>56.9375</v>
      </c>
      <c r="M50" s="23">
        <f t="shared" si="16"/>
        <v>-44.745933999999998</v>
      </c>
      <c r="N50" s="23">
        <f t="shared" si="17"/>
        <v>-50.621803</v>
      </c>
      <c r="P50" s="40">
        <f t="shared" si="18"/>
        <v>57</v>
      </c>
      <c r="Q50" s="23">
        <f t="shared" si="19"/>
        <v>-66.716728000000003</v>
      </c>
      <c r="R50" s="23">
        <f t="shared" si="20"/>
        <v>-42.505943000000002</v>
      </c>
      <c r="S50" s="31"/>
      <c r="T50" s="23">
        <f t="shared" si="21"/>
        <v>57</v>
      </c>
      <c r="U50" s="23">
        <f t="shared" si="22"/>
        <v>-79.874381999999997</v>
      </c>
      <c r="V50" s="23">
        <f t="shared" si="23"/>
        <v>-79.660583000000003</v>
      </c>
    </row>
    <row r="51" spans="2:22" x14ac:dyDescent="0.25">
      <c r="B51">
        <v>52125000000</v>
      </c>
      <c r="C51">
        <v>-37.628791999999997</v>
      </c>
      <c r="E51">
        <v>52125000000</v>
      </c>
      <c r="F51">
        <v>-31.332567000000001</v>
      </c>
      <c r="H51" s="23">
        <f t="shared" si="12"/>
        <v>57</v>
      </c>
      <c r="I51" s="23">
        <f t="shared" si="13"/>
        <v>-57.494179000000003</v>
      </c>
      <c r="J51" s="23">
        <f t="shared" si="14"/>
        <v>-29.981939000000001</v>
      </c>
      <c r="L51" s="23">
        <f t="shared" si="15"/>
        <v>57</v>
      </c>
      <c r="M51" s="23">
        <f t="shared" si="16"/>
        <v>-43.947257999999998</v>
      </c>
      <c r="N51" s="23">
        <f t="shared" si="17"/>
        <v>-50.567470999999998</v>
      </c>
      <c r="P51" s="40">
        <f t="shared" si="18"/>
        <v>57</v>
      </c>
      <c r="Q51" s="23">
        <f t="shared" si="19"/>
        <v>-66.729957999999996</v>
      </c>
      <c r="R51" s="23">
        <f t="shared" si="20"/>
        <v>-42.504421000000001</v>
      </c>
      <c r="S51" s="31"/>
      <c r="T51" s="23">
        <f t="shared" si="21"/>
        <v>57</v>
      </c>
      <c r="U51" s="23">
        <f t="shared" si="22"/>
        <v>-77.956969999999998</v>
      </c>
      <c r="V51" s="23">
        <f t="shared" si="23"/>
        <v>-80.335716000000005</v>
      </c>
    </row>
    <row r="52" spans="2:22" x14ac:dyDescent="0.25">
      <c r="B52">
        <v>52937500000</v>
      </c>
      <c r="C52">
        <v>-34.701408000000001</v>
      </c>
      <c r="E52">
        <v>52937500000</v>
      </c>
      <c r="F52">
        <v>-30.109995000000001</v>
      </c>
    </row>
    <row r="53" spans="2:22" x14ac:dyDescent="0.25">
      <c r="B53">
        <v>53750000000</v>
      </c>
      <c r="C53">
        <v>-31.087757</v>
      </c>
      <c r="E53">
        <v>53750000000</v>
      </c>
      <c r="F53">
        <v>-29.122554999999998</v>
      </c>
    </row>
    <row r="54" spans="2:22" x14ac:dyDescent="0.25">
      <c r="B54">
        <v>54562500000</v>
      </c>
      <c r="C54">
        <v>-29.113620999999998</v>
      </c>
      <c r="E54">
        <v>54562500000</v>
      </c>
      <c r="F54">
        <v>-28.709796999999998</v>
      </c>
    </row>
    <row r="55" spans="2:22" x14ac:dyDescent="0.25">
      <c r="B55">
        <v>55375000000</v>
      </c>
      <c r="C55">
        <v>-28.203658999999998</v>
      </c>
      <c r="E55">
        <v>55375000000</v>
      </c>
      <c r="F55">
        <v>-29.043172999999999</v>
      </c>
    </row>
    <row r="56" spans="2:22" x14ac:dyDescent="0.25">
      <c r="B56">
        <v>56187500000</v>
      </c>
      <c r="C56">
        <v>-28.283297000000001</v>
      </c>
      <c r="E56">
        <v>56187500000</v>
      </c>
      <c r="F56">
        <v>-30.016352000000001</v>
      </c>
    </row>
    <row r="57" spans="2:22" x14ac:dyDescent="0.25">
      <c r="B57">
        <v>57000000000</v>
      </c>
      <c r="C57">
        <v>-28.80434</v>
      </c>
      <c r="E57">
        <v>57000000000</v>
      </c>
      <c r="F57">
        <v>-30.886042</v>
      </c>
    </row>
    <row r="58" spans="2:22" x14ac:dyDescent="0.25">
      <c r="B58" t="s">
        <v>28</v>
      </c>
      <c r="E58" t="s">
        <v>28</v>
      </c>
    </row>
    <row r="61" spans="2:22" x14ac:dyDescent="0.25">
      <c r="B61" t="s">
        <v>29</v>
      </c>
      <c r="E61" t="s">
        <v>29</v>
      </c>
    </row>
    <row r="62" spans="2:22" x14ac:dyDescent="0.25">
      <c r="B62" t="s">
        <v>24</v>
      </c>
      <c r="C62" t="s">
        <v>226</v>
      </c>
      <c r="E62" t="s">
        <v>24</v>
      </c>
      <c r="F62" t="s">
        <v>226</v>
      </c>
    </row>
    <row r="63" spans="2:22" x14ac:dyDescent="0.25">
      <c r="B63">
        <v>36000000000</v>
      </c>
      <c r="C63">
        <v>-59.701225000000001</v>
      </c>
      <c r="E63">
        <v>36000000000</v>
      </c>
      <c r="F63">
        <v>-29.181431</v>
      </c>
    </row>
    <row r="64" spans="2:22" x14ac:dyDescent="0.25">
      <c r="B64">
        <v>36437500000</v>
      </c>
      <c r="C64">
        <v>-59.754596999999997</v>
      </c>
      <c r="E64">
        <v>36437500000</v>
      </c>
      <c r="F64">
        <v>-28.760622000000001</v>
      </c>
    </row>
    <row r="65" spans="2:6" x14ac:dyDescent="0.25">
      <c r="B65">
        <v>36875000000</v>
      </c>
      <c r="C65">
        <v>-59.837738000000002</v>
      </c>
      <c r="E65">
        <v>36875000000</v>
      </c>
      <c r="F65">
        <v>-28.20787</v>
      </c>
    </row>
    <row r="66" spans="2:6" x14ac:dyDescent="0.25">
      <c r="B66">
        <v>37312500000</v>
      </c>
      <c r="C66">
        <v>-59.699551</v>
      </c>
      <c r="E66">
        <v>37312500000</v>
      </c>
      <c r="F66">
        <v>-27.672329000000001</v>
      </c>
    </row>
    <row r="67" spans="2:6" x14ac:dyDescent="0.25">
      <c r="B67">
        <v>37750000000</v>
      </c>
      <c r="C67">
        <v>-59.768622999999998</v>
      </c>
      <c r="E67">
        <v>37750000000</v>
      </c>
      <c r="F67">
        <v>-27.800046999999999</v>
      </c>
    </row>
    <row r="68" spans="2:6" x14ac:dyDescent="0.25">
      <c r="B68">
        <v>38187500000</v>
      </c>
      <c r="C68">
        <v>-60.343421999999997</v>
      </c>
      <c r="E68">
        <v>38187500000</v>
      </c>
      <c r="F68">
        <v>-27.937152999999999</v>
      </c>
    </row>
    <row r="69" spans="2:6" x14ac:dyDescent="0.25">
      <c r="B69">
        <v>38625000000</v>
      </c>
      <c r="C69">
        <v>-61.054347999999997</v>
      </c>
      <c r="E69">
        <v>38625000000</v>
      </c>
      <c r="F69">
        <v>-28.517385000000001</v>
      </c>
    </row>
    <row r="70" spans="2:6" x14ac:dyDescent="0.25">
      <c r="B70">
        <v>39062500000</v>
      </c>
      <c r="C70">
        <v>-62.508274</v>
      </c>
      <c r="E70">
        <v>39062500000</v>
      </c>
      <c r="F70">
        <v>-28.768899999999999</v>
      </c>
    </row>
    <row r="71" spans="2:6" x14ac:dyDescent="0.25">
      <c r="B71">
        <v>39500000000</v>
      </c>
      <c r="C71">
        <v>-64.302086000000003</v>
      </c>
      <c r="E71">
        <v>39500000000</v>
      </c>
      <c r="F71">
        <v>-29.294394</v>
      </c>
    </row>
    <row r="72" spans="2:6" x14ac:dyDescent="0.25">
      <c r="B72">
        <v>39937500000</v>
      </c>
      <c r="C72">
        <v>-66.227478000000005</v>
      </c>
      <c r="E72">
        <v>39937500000</v>
      </c>
      <c r="F72">
        <v>-29.878397</v>
      </c>
    </row>
    <row r="73" spans="2:6" x14ac:dyDescent="0.25">
      <c r="B73">
        <v>40375000000</v>
      </c>
      <c r="C73">
        <v>-68.897651999999994</v>
      </c>
      <c r="E73">
        <v>40375000000</v>
      </c>
      <c r="F73">
        <v>-30.022072000000001</v>
      </c>
    </row>
    <row r="74" spans="2:6" x14ac:dyDescent="0.25">
      <c r="B74">
        <v>40812500000</v>
      </c>
      <c r="C74">
        <v>-72.052718999999996</v>
      </c>
      <c r="E74">
        <v>40812500000</v>
      </c>
      <c r="F74">
        <v>-29.549572000000001</v>
      </c>
    </row>
    <row r="75" spans="2:6" x14ac:dyDescent="0.25">
      <c r="B75">
        <v>41250000000</v>
      </c>
      <c r="C75">
        <v>-72.515304999999998</v>
      </c>
      <c r="E75">
        <v>41250000000</v>
      </c>
      <c r="F75">
        <v>-28.296022000000001</v>
      </c>
    </row>
    <row r="76" spans="2:6" x14ac:dyDescent="0.25">
      <c r="B76">
        <v>41687500000</v>
      </c>
      <c r="C76">
        <v>-69.539435999999995</v>
      </c>
      <c r="E76">
        <v>41687500000</v>
      </c>
      <c r="F76">
        <v>-27.124945</v>
      </c>
    </row>
    <row r="77" spans="2:6" x14ac:dyDescent="0.25">
      <c r="B77">
        <v>42125000000</v>
      </c>
      <c r="C77">
        <v>-64.038787999999997</v>
      </c>
      <c r="E77">
        <v>42125000000</v>
      </c>
      <c r="F77">
        <v>-26.439983000000002</v>
      </c>
    </row>
    <row r="78" spans="2:6" x14ac:dyDescent="0.25">
      <c r="B78">
        <v>42562500000</v>
      </c>
      <c r="C78">
        <v>-60.184418000000001</v>
      </c>
      <c r="E78">
        <v>42562500000</v>
      </c>
      <c r="F78">
        <v>-26.525385</v>
      </c>
    </row>
    <row r="79" spans="2:6" x14ac:dyDescent="0.25">
      <c r="B79">
        <v>43000000000</v>
      </c>
      <c r="C79">
        <v>-58.511906000000003</v>
      </c>
      <c r="E79">
        <v>43000000000</v>
      </c>
      <c r="F79">
        <v>-26.740773999999998</v>
      </c>
    </row>
    <row r="80" spans="2:6" x14ac:dyDescent="0.25">
      <c r="B80">
        <v>43437500000</v>
      </c>
      <c r="C80">
        <v>-56.598438000000002</v>
      </c>
      <c r="E80">
        <v>43437500000</v>
      </c>
      <c r="F80">
        <v>-26.899954000000001</v>
      </c>
    </row>
    <row r="81" spans="2:6" x14ac:dyDescent="0.25">
      <c r="B81">
        <v>43875000000</v>
      </c>
      <c r="C81">
        <v>-55.217136000000004</v>
      </c>
      <c r="E81">
        <v>43875000000</v>
      </c>
      <c r="F81">
        <v>-26.761997000000001</v>
      </c>
    </row>
    <row r="82" spans="2:6" x14ac:dyDescent="0.25">
      <c r="B82">
        <v>44312500000</v>
      </c>
      <c r="C82">
        <v>-52.975017999999999</v>
      </c>
      <c r="E82">
        <v>44312500000</v>
      </c>
      <c r="F82">
        <v>-26.736989999999999</v>
      </c>
    </row>
    <row r="83" spans="2:6" x14ac:dyDescent="0.25">
      <c r="B83">
        <v>44750000000</v>
      </c>
      <c r="C83">
        <v>-51.819366000000002</v>
      </c>
      <c r="E83">
        <v>44750000000</v>
      </c>
      <c r="F83">
        <v>-26.813217000000002</v>
      </c>
    </row>
    <row r="84" spans="2:6" x14ac:dyDescent="0.25">
      <c r="B84">
        <v>45187500000</v>
      </c>
      <c r="C84">
        <v>-50.724083</v>
      </c>
      <c r="E84">
        <v>45187500000</v>
      </c>
      <c r="F84">
        <v>-27.182276000000002</v>
      </c>
    </row>
    <row r="85" spans="2:6" x14ac:dyDescent="0.25">
      <c r="B85">
        <v>45625000000</v>
      </c>
      <c r="C85">
        <v>-49.816704000000001</v>
      </c>
      <c r="E85">
        <v>45625000000</v>
      </c>
      <c r="F85">
        <v>-27.564785000000001</v>
      </c>
    </row>
    <row r="86" spans="2:6" x14ac:dyDescent="0.25">
      <c r="B86">
        <v>46062500000</v>
      </c>
      <c r="C86">
        <v>-49.239570999999998</v>
      </c>
      <c r="E86">
        <v>46062500000</v>
      </c>
      <c r="F86">
        <v>-27.923795999999999</v>
      </c>
    </row>
    <row r="87" spans="2:6" x14ac:dyDescent="0.25">
      <c r="B87">
        <v>46500000000</v>
      </c>
      <c r="C87">
        <v>-48.979660000000003</v>
      </c>
      <c r="E87">
        <v>46500000000</v>
      </c>
      <c r="F87">
        <v>-28.374336</v>
      </c>
    </row>
    <row r="88" spans="2:6" x14ac:dyDescent="0.25">
      <c r="B88">
        <v>46937500000</v>
      </c>
      <c r="C88">
        <v>-49.318897</v>
      </c>
      <c r="E88">
        <v>46937500000</v>
      </c>
      <c r="F88">
        <v>-28.714911000000001</v>
      </c>
    </row>
    <row r="89" spans="2:6" x14ac:dyDescent="0.25">
      <c r="B89">
        <v>47375000000</v>
      </c>
      <c r="C89">
        <v>-49.746955999999997</v>
      </c>
      <c r="E89">
        <v>47375000000</v>
      </c>
      <c r="F89">
        <v>-29.058916</v>
      </c>
    </row>
    <row r="90" spans="2:6" x14ac:dyDescent="0.25">
      <c r="B90">
        <v>47812500000</v>
      </c>
      <c r="C90">
        <v>-50.475124000000001</v>
      </c>
      <c r="E90">
        <v>47812500000</v>
      </c>
      <c r="F90">
        <v>-29.533670000000001</v>
      </c>
    </row>
    <row r="91" spans="2:6" x14ac:dyDescent="0.25">
      <c r="B91">
        <v>48250000000</v>
      </c>
      <c r="C91">
        <v>-51.115729999999999</v>
      </c>
      <c r="E91">
        <v>48250000000</v>
      </c>
      <c r="F91">
        <v>-30.094453999999999</v>
      </c>
    </row>
    <row r="92" spans="2:6" x14ac:dyDescent="0.25">
      <c r="B92">
        <v>48687500000</v>
      </c>
      <c r="C92">
        <v>-51.893799000000001</v>
      </c>
      <c r="E92">
        <v>48687500000</v>
      </c>
      <c r="F92">
        <v>-30.3339</v>
      </c>
    </row>
    <row r="93" spans="2:6" x14ac:dyDescent="0.25">
      <c r="B93">
        <v>49125000000</v>
      </c>
      <c r="C93">
        <v>-52.684086000000001</v>
      </c>
      <c r="E93">
        <v>49125000000</v>
      </c>
      <c r="F93">
        <v>-30.391466000000001</v>
      </c>
    </row>
    <row r="94" spans="2:6" x14ac:dyDescent="0.25">
      <c r="B94">
        <v>49562500000</v>
      </c>
      <c r="C94">
        <v>-53.590533999999998</v>
      </c>
      <c r="E94">
        <v>49562500000</v>
      </c>
      <c r="F94">
        <v>-30.46274</v>
      </c>
    </row>
    <row r="95" spans="2:6" x14ac:dyDescent="0.25">
      <c r="B95">
        <v>50000000000</v>
      </c>
      <c r="C95">
        <v>-54.862358</v>
      </c>
      <c r="E95">
        <v>50000000000</v>
      </c>
      <c r="F95">
        <v>-30.822137999999999</v>
      </c>
    </row>
    <row r="96" spans="2:6" x14ac:dyDescent="0.25">
      <c r="B96">
        <v>50437500000</v>
      </c>
      <c r="C96">
        <v>-56.567588999999998</v>
      </c>
      <c r="E96">
        <v>50437500000</v>
      </c>
      <c r="F96">
        <v>-30.989820000000002</v>
      </c>
    </row>
    <row r="97" spans="2:6" x14ac:dyDescent="0.25">
      <c r="B97">
        <v>50875000000</v>
      </c>
      <c r="C97">
        <v>-58.320641000000002</v>
      </c>
      <c r="E97">
        <v>50875000000</v>
      </c>
      <c r="F97">
        <v>-30.961206000000001</v>
      </c>
    </row>
    <row r="98" spans="2:6" x14ac:dyDescent="0.25">
      <c r="B98">
        <v>51312500000</v>
      </c>
      <c r="C98">
        <v>-60.176670000000001</v>
      </c>
      <c r="E98">
        <v>51312500000</v>
      </c>
      <c r="F98">
        <v>-30.999102000000001</v>
      </c>
    </row>
    <row r="99" spans="2:6" x14ac:dyDescent="0.25">
      <c r="B99">
        <v>51750000000</v>
      </c>
      <c r="C99">
        <v>-61.910637000000001</v>
      </c>
      <c r="E99">
        <v>51750000000</v>
      </c>
      <c r="F99">
        <v>-31.122803000000001</v>
      </c>
    </row>
    <row r="100" spans="2:6" x14ac:dyDescent="0.25">
      <c r="B100">
        <v>52187500000</v>
      </c>
      <c r="C100">
        <v>-63.175724000000002</v>
      </c>
      <c r="E100">
        <v>52187500000</v>
      </c>
      <c r="F100">
        <v>-31.167736000000001</v>
      </c>
    </row>
    <row r="101" spans="2:6" x14ac:dyDescent="0.25">
      <c r="B101">
        <v>52625000000</v>
      </c>
      <c r="C101">
        <v>-62.318840000000002</v>
      </c>
      <c r="E101">
        <v>52625000000</v>
      </c>
      <c r="F101">
        <v>-31.095351999999998</v>
      </c>
    </row>
    <row r="102" spans="2:6" x14ac:dyDescent="0.25">
      <c r="B102">
        <v>53062500000</v>
      </c>
      <c r="C102">
        <v>-60.029964</v>
      </c>
      <c r="E102">
        <v>53062500000</v>
      </c>
      <c r="F102">
        <v>-30.830037999999998</v>
      </c>
    </row>
    <row r="103" spans="2:6" x14ac:dyDescent="0.25">
      <c r="B103">
        <v>53500000000</v>
      </c>
      <c r="C103">
        <v>-57.711460000000002</v>
      </c>
      <c r="E103">
        <v>53500000000</v>
      </c>
      <c r="F103">
        <v>-30.576599000000002</v>
      </c>
    </row>
    <row r="104" spans="2:6" x14ac:dyDescent="0.25">
      <c r="B104">
        <v>53937500000</v>
      </c>
      <c r="C104">
        <v>-55.743633000000003</v>
      </c>
      <c r="E104">
        <v>53937500000</v>
      </c>
      <c r="F104">
        <v>-30.292652</v>
      </c>
    </row>
    <row r="105" spans="2:6" x14ac:dyDescent="0.25">
      <c r="B105">
        <v>54375000000</v>
      </c>
      <c r="C105">
        <v>-54.677773000000002</v>
      </c>
      <c r="E105">
        <v>54375000000</v>
      </c>
      <c r="F105">
        <v>-30.044015999999999</v>
      </c>
    </row>
    <row r="106" spans="2:6" x14ac:dyDescent="0.25">
      <c r="B106">
        <v>54812500000</v>
      </c>
      <c r="C106">
        <v>-53.985146</v>
      </c>
      <c r="E106">
        <v>54812500000</v>
      </c>
      <c r="F106">
        <v>-29.825389999999999</v>
      </c>
    </row>
    <row r="107" spans="2:6" x14ac:dyDescent="0.25">
      <c r="B107">
        <v>55250000000</v>
      </c>
      <c r="C107">
        <v>-55.713363999999999</v>
      </c>
      <c r="E107">
        <v>55250000000</v>
      </c>
      <c r="F107">
        <v>-30.094908</v>
      </c>
    </row>
    <row r="108" spans="2:6" x14ac:dyDescent="0.25">
      <c r="B108">
        <v>55687500000</v>
      </c>
      <c r="C108">
        <v>-57.057194000000003</v>
      </c>
      <c r="E108">
        <v>55687500000</v>
      </c>
      <c r="F108">
        <v>-30.304766000000001</v>
      </c>
    </row>
    <row r="109" spans="2:6" x14ac:dyDescent="0.25">
      <c r="B109">
        <v>56125000000</v>
      </c>
      <c r="C109">
        <v>-58.054264000000003</v>
      </c>
      <c r="E109">
        <v>56125000000</v>
      </c>
      <c r="F109">
        <v>-30.460165</v>
      </c>
    </row>
    <row r="110" spans="2:6" x14ac:dyDescent="0.25">
      <c r="B110">
        <v>56562500000</v>
      </c>
      <c r="C110">
        <v>-57.632095</v>
      </c>
      <c r="E110">
        <v>56562500000</v>
      </c>
      <c r="F110">
        <v>-30.140598000000001</v>
      </c>
    </row>
    <row r="111" spans="2:6" x14ac:dyDescent="0.25">
      <c r="B111">
        <v>57000000000</v>
      </c>
      <c r="C111">
        <v>-57.494179000000003</v>
      </c>
      <c r="E111">
        <v>57000000000</v>
      </c>
      <c r="F111">
        <v>-29.981939000000001</v>
      </c>
    </row>
    <row r="112" spans="2:6" x14ac:dyDescent="0.25">
      <c r="B112" t="s">
        <v>28</v>
      </c>
      <c r="E112" t="s">
        <v>28</v>
      </c>
    </row>
    <row r="115" spans="2:6" x14ac:dyDescent="0.25">
      <c r="B115" t="s">
        <v>31</v>
      </c>
      <c r="E115" t="s">
        <v>31</v>
      </c>
    </row>
    <row r="116" spans="2:6" x14ac:dyDescent="0.25">
      <c r="B116" t="s">
        <v>24</v>
      </c>
      <c r="C116" t="s">
        <v>227</v>
      </c>
      <c r="E116" t="s">
        <v>24</v>
      </c>
      <c r="F116" t="s">
        <v>227</v>
      </c>
    </row>
    <row r="117" spans="2:6" x14ac:dyDescent="0.25">
      <c r="B117">
        <v>54000000000</v>
      </c>
      <c r="C117">
        <v>-62.218730999999998</v>
      </c>
      <c r="E117">
        <v>54000000000</v>
      </c>
      <c r="F117">
        <v>-55.151646</v>
      </c>
    </row>
    <row r="118" spans="2:6" x14ac:dyDescent="0.25">
      <c r="B118">
        <v>54062500000</v>
      </c>
      <c r="C118">
        <v>-61.321883999999997</v>
      </c>
      <c r="E118">
        <v>54062500000</v>
      </c>
      <c r="F118">
        <v>-55.118381999999997</v>
      </c>
    </row>
    <row r="119" spans="2:6" x14ac:dyDescent="0.25">
      <c r="B119">
        <v>54125000000</v>
      </c>
      <c r="C119">
        <v>-59.355666999999997</v>
      </c>
      <c r="E119">
        <v>54125000000</v>
      </c>
      <c r="F119">
        <v>-55.148743000000003</v>
      </c>
    </row>
    <row r="120" spans="2:6" x14ac:dyDescent="0.25">
      <c r="B120">
        <v>54187500000</v>
      </c>
      <c r="C120">
        <v>-57.735199000000001</v>
      </c>
      <c r="E120">
        <v>54187500000</v>
      </c>
      <c r="F120">
        <v>-55.075687000000002</v>
      </c>
    </row>
    <row r="121" spans="2:6" x14ac:dyDescent="0.25">
      <c r="B121">
        <v>54250000000</v>
      </c>
      <c r="C121">
        <v>-56.639136999999998</v>
      </c>
      <c r="E121">
        <v>54250000000</v>
      </c>
      <c r="F121">
        <v>-54.559975000000001</v>
      </c>
    </row>
    <row r="122" spans="2:6" x14ac:dyDescent="0.25">
      <c r="B122">
        <v>54312500000</v>
      </c>
      <c r="C122">
        <v>-57.30294</v>
      </c>
      <c r="E122">
        <v>54312500000</v>
      </c>
      <c r="F122">
        <v>-54.342140000000001</v>
      </c>
    </row>
    <row r="123" spans="2:6" x14ac:dyDescent="0.25">
      <c r="B123">
        <v>54375000000</v>
      </c>
      <c r="C123">
        <v>-57.693126999999997</v>
      </c>
      <c r="E123">
        <v>54375000000</v>
      </c>
      <c r="F123">
        <v>-54.317135</v>
      </c>
    </row>
    <row r="124" spans="2:6" x14ac:dyDescent="0.25">
      <c r="B124">
        <v>54437500000</v>
      </c>
      <c r="C124">
        <v>-57.858761000000001</v>
      </c>
      <c r="E124">
        <v>54437500000</v>
      </c>
      <c r="F124">
        <v>-54.534557</v>
      </c>
    </row>
    <row r="125" spans="2:6" x14ac:dyDescent="0.25">
      <c r="B125">
        <v>54500000000</v>
      </c>
      <c r="C125">
        <v>-57.615181</v>
      </c>
      <c r="E125">
        <v>54500000000</v>
      </c>
      <c r="F125">
        <v>-54.260005999999997</v>
      </c>
    </row>
    <row r="126" spans="2:6" x14ac:dyDescent="0.25">
      <c r="B126">
        <v>54562500000</v>
      </c>
      <c r="C126">
        <v>-57.128436999999998</v>
      </c>
      <c r="E126">
        <v>54562500000</v>
      </c>
      <c r="F126">
        <v>-54.286929999999998</v>
      </c>
    </row>
    <row r="127" spans="2:6" x14ac:dyDescent="0.25">
      <c r="B127">
        <v>54625000000</v>
      </c>
      <c r="C127">
        <v>-56.665416999999998</v>
      </c>
      <c r="E127">
        <v>54625000000</v>
      </c>
      <c r="F127">
        <v>-54.255814000000001</v>
      </c>
    </row>
    <row r="128" spans="2:6" x14ac:dyDescent="0.25">
      <c r="B128">
        <v>54687500000</v>
      </c>
      <c r="C128">
        <v>-55.329765000000002</v>
      </c>
      <c r="E128">
        <v>54687500000</v>
      </c>
      <c r="F128">
        <v>-54.173698000000002</v>
      </c>
    </row>
    <row r="129" spans="2:6" x14ac:dyDescent="0.25">
      <c r="B129">
        <v>54750000000</v>
      </c>
      <c r="C129">
        <v>-54.586379999999998</v>
      </c>
      <c r="E129">
        <v>54750000000</v>
      </c>
      <c r="F129">
        <v>-54.193035000000002</v>
      </c>
    </row>
    <row r="130" spans="2:6" x14ac:dyDescent="0.25">
      <c r="B130">
        <v>54812500000</v>
      </c>
      <c r="C130">
        <v>-54.282051000000003</v>
      </c>
      <c r="E130">
        <v>54812500000</v>
      </c>
      <c r="F130">
        <v>-53.773560000000003</v>
      </c>
    </row>
    <row r="131" spans="2:6" x14ac:dyDescent="0.25">
      <c r="B131">
        <v>54875000000</v>
      </c>
      <c r="C131">
        <v>-54.195628999999997</v>
      </c>
      <c r="E131">
        <v>54875000000</v>
      </c>
      <c r="F131">
        <v>-53.847220999999998</v>
      </c>
    </row>
    <row r="132" spans="2:6" x14ac:dyDescent="0.25">
      <c r="B132">
        <v>54937500000</v>
      </c>
      <c r="C132">
        <v>-54.289073999999999</v>
      </c>
      <c r="E132">
        <v>54937500000</v>
      </c>
      <c r="F132">
        <v>-53.661819000000001</v>
      </c>
    </row>
    <row r="133" spans="2:6" x14ac:dyDescent="0.25">
      <c r="B133">
        <v>55000000000</v>
      </c>
      <c r="C133">
        <v>-53.362068000000001</v>
      </c>
      <c r="E133">
        <v>55000000000</v>
      </c>
      <c r="F133">
        <v>-53.878036000000002</v>
      </c>
    </row>
    <row r="134" spans="2:6" x14ac:dyDescent="0.25">
      <c r="B134">
        <v>55062500000</v>
      </c>
      <c r="C134">
        <v>-52.417521999999998</v>
      </c>
      <c r="E134">
        <v>55062500000</v>
      </c>
      <c r="F134">
        <v>-53.664580999999998</v>
      </c>
    </row>
    <row r="135" spans="2:6" x14ac:dyDescent="0.25">
      <c r="B135">
        <v>55125000000</v>
      </c>
      <c r="C135">
        <v>-51.358967</v>
      </c>
      <c r="E135">
        <v>55125000000</v>
      </c>
      <c r="F135">
        <v>-53.539959000000003</v>
      </c>
    </row>
    <row r="136" spans="2:6" x14ac:dyDescent="0.25">
      <c r="B136">
        <v>55187500000</v>
      </c>
      <c r="C136">
        <v>-51.6479</v>
      </c>
      <c r="E136">
        <v>55187500000</v>
      </c>
      <c r="F136">
        <v>-53.521239999999999</v>
      </c>
    </row>
    <row r="137" spans="2:6" x14ac:dyDescent="0.25">
      <c r="B137">
        <v>55250000000</v>
      </c>
      <c r="C137">
        <v>-52.082138</v>
      </c>
      <c r="E137">
        <v>55250000000</v>
      </c>
      <c r="F137">
        <v>-53.707965999999999</v>
      </c>
    </row>
    <row r="138" spans="2:6" x14ac:dyDescent="0.25">
      <c r="B138">
        <v>55312500000</v>
      </c>
      <c r="C138">
        <v>-52.103732999999998</v>
      </c>
      <c r="E138">
        <v>55312500000</v>
      </c>
      <c r="F138">
        <v>-53.668427000000001</v>
      </c>
    </row>
    <row r="139" spans="2:6" x14ac:dyDescent="0.25">
      <c r="B139">
        <v>55375000000</v>
      </c>
      <c r="C139">
        <v>-51.577765999999997</v>
      </c>
      <c r="E139">
        <v>55375000000</v>
      </c>
      <c r="F139">
        <v>-53.870460999999999</v>
      </c>
    </row>
    <row r="140" spans="2:6" x14ac:dyDescent="0.25">
      <c r="B140">
        <v>55437500000</v>
      </c>
      <c r="C140">
        <v>-50.782882999999998</v>
      </c>
      <c r="E140">
        <v>55437500000</v>
      </c>
      <c r="F140">
        <v>-53.705852999999998</v>
      </c>
    </row>
    <row r="141" spans="2:6" x14ac:dyDescent="0.25">
      <c r="B141">
        <v>55500000000</v>
      </c>
      <c r="C141">
        <v>-50.145328999999997</v>
      </c>
      <c r="E141">
        <v>55500000000</v>
      </c>
      <c r="F141">
        <v>-53.648356999999997</v>
      </c>
    </row>
    <row r="142" spans="2:6" x14ac:dyDescent="0.25">
      <c r="B142">
        <v>55562500000</v>
      </c>
      <c r="C142">
        <v>-49.399109000000003</v>
      </c>
      <c r="E142">
        <v>55562500000</v>
      </c>
      <c r="F142">
        <v>-53.343555000000002</v>
      </c>
    </row>
    <row r="143" spans="2:6" x14ac:dyDescent="0.25">
      <c r="B143">
        <v>55625000000</v>
      </c>
      <c r="C143">
        <v>-49.227276000000003</v>
      </c>
      <c r="E143">
        <v>55625000000</v>
      </c>
      <c r="F143">
        <v>-52.913673000000003</v>
      </c>
    </row>
    <row r="144" spans="2:6" x14ac:dyDescent="0.25">
      <c r="B144">
        <v>55687500000</v>
      </c>
      <c r="C144">
        <v>-49.202961000000002</v>
      </c>
      <c r="E144">
        <v>55687500000</v>
      </c>
      <c r="F144">
        <v>-52.853110999999998</v>
      </c>
    </row>
    <row r="145" spans="2:6" x14ac:dyDescent="0.25">
      <c r="B145">
        <v>55750000000</v>
      </c>
      <c r="C145">
        <v>-49.514332000000003</v>
      </c>
      <c r="E145">
        <v>55750000000</v>
      </c>
      <c r="F145">
        <v>-52.602603999999999</v>
      </c>
    </row>
    <row r="146" spans="2:6" x14ac:dyDescent="0.25">
      <c r="B146">
        <v>55812500000</v>
      </c>
      <c r="C146">
        <v>-49.812336000000002</v>
      </c>
      <c r="E146">
        <v>55812500000</v>
      </c>
      <c r="F146">
        <v>-52.943443000000002</v>
      </c>
    </row>
    <row r="147" spans="2:6" x14ac:dyDescent="0.25">
      <c r="B147">
        <v>55875000000</v>
      </c>
      <c r="C147">
        <v>-49.881363</v>
      </c>
      <c r="E147">
        <v>55875000000</v>
      </c>
      <c r="F147">
        <v>-52.558922000000003</v>
      </c>
    </row>
    <row r="148" spans="2:6" x14ac:dyDescent="0.25">
      <c r="B148">
        <v>55937500000</v>
      </c>
      <c r="C148">
        <v>-49.141173999999999</v>
      </c>
      <c r="E148">
        <v>55937500000</v>
      </c>
      <c r="F148">
        <v>-52.192802</v>
      </c>
    </row>
    <row r="149" spans="2:6" x14ac:dyDescent="0.25">
      <c r="B149">
        <v>56000000000</v>
      </c>
      <c r="C149">
        <v>-48.179423999999997</v>
      </c>
      <c r="E149">
        <v>56000000000</v>
      </c>
      <c r="F149">
        <v>-51.494956999999999</v>
      </c>
    </row>
    <row r="150" spans="2:6" x14ac:dyDescent="0.25">
      <c r="B150">
        <v>56062500000</v>
      </c>
      <c r="C150">
        <v>-47.647232000000002</v>
      </c>
      <c r="E150">
        <v>56062500000</v>
      </c>
      <c r="F150">
        <v>-51.235976999999998</v>
      </c>
    </row>
    <row r="151" spans="2:6" x14ac:dyDescent="0.25">
      <c r="B151">
        <v>56125000000</v>
      </c>
      <c r="C151">
        <v>-47.581046999999998</v>
      </c>
      <c r="E151">
        <v>56125000000</v>
      </c>
      <c r="F151">
        <v>-50.960011000000002</v>
      </c>
    </row>
    <row r="152" spans="2:6" x14ac:dyDescent="0.25">
      <c r="B152">
        <v>56187500000</v>
      </c>
      <c r="C152">
        <v>-47.487704999999998</v>
      </c>
      <c r="E152">
        <v>56187500000</v>
      </c>
      <c r="F152">
        <v>-50.959209000000001</v>
      </c>
    </row>
    <row r="153" spans="2:6" x14ac:dyDescent="0.25">
      <c r="B153">
        <v>56250000000</v>
      </c>
      <c r="C153">
        <v>-47.122439999999997</v>
      </c>
      <c r="E153">
        <v>56250000000</v>
      </c>
      <c r="F153">
        <v>-50.675193999999998</v>
      </c>
    </row>
    <row r="154" spans="2:6" x14ac:dyDescent="0.25">
      <c r="B154">
        <v>56312500000</v>
      </c>
      <c r="C154">
        <v>-46.751162999999998</v>
      </c>
      <c r="E154">
        <v>56312500000</v>
      </c>
      <c r="F154">
        <v>-50.772060000000003</v>
      </c>
    </row>
    <row r="155" spans="2:6" x14ac:dyDescent="0.25">
      <c r="B155">
        <v>56375000000</v>
      </c>
      <c r="C155">
        <v>-46.476920999999997</v>
      </c>
      <c r="E155">
        <v>56375000000</v>
      </c>
      <c r="F155">
        <v>-50.603569</v>
      </c>
    </row>
    <row r="156" spans="2:6" x14ac:dyDescent="0.25">
      <c r="B156">
        <v>56437500000</v>
      </c>
      <c r="C156">
        <v>-46.365406</v>
      </c>
      <c r="E156">
        <v>56437500000</v>
      </c>
      <c r="F156">
        <v>-50.625233000000001</v>
      </c>
    </row>
    <row r="157" spans="2:6" x14ac:dyDescent="0.25">
      <c r="B157">
        <v>56500000000</v>
      </c>
      <c r="C157">
        <v>-46.096668000000001</v>
      </c>
      <c r="E157">
        <v>56500000000</v>
      </c>
      <c r="F157">
        <v>-50.302489999999999</v>
      </c>
    </row>
    <row r="158" spans="2:6" x14ac:dyDescent="0.25">
      <c r="B158">
        <v>56562500000</v>
      </c>
      <c r="C158">
        <v>-45.517048000000003</v>
      </c>
      <c r="E158">
        <v>56562500000</v>
      </c>
      <c r="F158">
        <v>-50.259396000000002</v>
      </c>
    </row>
    <row r="159" spans="2:6" x14ac:dyDescent="0.25">
      <c r="B159">
        <v>56625000000</v>
      </c>
      <c r="C159">
        <v>-45.017924999999998</v>
      </c>
      <c r="E159">
        <v>56625000000</v>
      </c>
      <c r="F159">
        <v>-50.472636999999999</v>
      </c>
    </row>
    <row r="160" spans="2:6" x14ac:dyDescent="0.25">
      <c r="B160">
        <v>56687500000</v>
      </c>
      <c r="C160">
        <v>-45.260100999999999</v>
      </c>
      <c r="E160">
        <v>56687500000</v>
      </c>
      <c r="F160">
        <v>-50.818108000000002</v>
      </c>
    </row>
    <row r="161" spans="2:6" x14ac:dyDescent="0.25">
      <c r="B161">
        <v>56750000000</v>
      </c>
      <c r="C161">
        <v>-46.024940000000001</v>
      </c>
      <c r="E161">
        <v>56750000000</v>
      </c>
      <c r="F161">
        <v>-50.907840999999998</v>
      </c>
    </row>
    <row r="162" spans="2:6" x14ac:dyDescent="0.25">
      <c r="B162">
        <v>56812500000</v>
      </c>
      <c r="C162">
        <v>-46.393664999999999</v>
      </c>
      <c r="E162">
        <v>56812500000</v>
      </c>
      <c r="F162">
        <v>-50.804172999999999</v>
      </c>
    </row>
    <row r="163" spans="2:6" x14ac:dyDescent="0.25">
      <c r="B163">
        <v>56875000000</v>
      </c>
      <c r="C163">
        <v>-45.815533000000002</v>
      </c>
      <c r="E163">
        <v>56875000000</v>
      </c>
      <c r="F163">
        <v>-50.703479999999999</v>
      </c>
    </row>
    <row r="164" spans="2:6" x14ac:dyDescent="0.25">
      <c r="B164">
        <v>56937500000</v>
      </c>
      <c r="C164">
        <v>-44.745933999999998</v>
      </c>
      <c r="E164">
        <v>56937500000</v>
      </c>
      <c r="F164">
        <v>-50.621803</v>
      </c>
    </row>
    <row r="165" spans="2:6" x14ac:dyDescent="0.25">
      <c r="B165">
        <v>57000000000</v>
      </c>
      <c r="C165">
        <v>-43.947257999999998</v>
      </c>
      <c r="E165">
        <v>57000000000</v>
      </c>
      <c r="F165">
        <v>-50.567470999999998</v>
      </c>
    </row>
    <row r="166" spans="2:6" x14ac:dyDescent="0.25">
      <c r="B166" t="s">
        <v>28</v>
      </c>
      <c r="E166" t="s">
        <v>28</v>
      </c>
    </row>
    <row r="169" spans="2:6" x14ac:dyDescent="0.25">
      <c r="B169" t="s">
        <v>33</v>
      </c>
      <c r="E169" t="s">
        <v>33</v>
      </c>
    </row>
    <row r="170" spans="2:6" x14ac:dyDescent="0.25">
      <c r="B170" t="s">
        <v>24</v>
      </c>
      <c r="C170" t="s">
        <v>237</v>
      </c>
      <c r="E170" t="s">
        <v>24</v>
      </c>
      <c r="F170" t="s">
        <v>237</v>
      </c>
    </row>
    <row r="171" spans="2:6" x14ac:dyDescent="0.25">
      <c r="B171">
        <v>57000000000</v>
      </c>
      <c r="C171">
        <v>-65.998795000000001</v>
      </c>
      <c r="E171">
        <v>57000000000</v>
      </c>
      <c r="F171">
        <v>-42.498798000000001</v>
      </c>
    </row>
    <row r="172" spans="2:6" x14ac:dyDescent="0.25">
      <c r="B172">
        <v>57000000000</v>
      </c>
      <c r="C172">
        <v>-66.014961</v>
      </c>
      <c r="E172">
        <v>57000000000</v>
      </c>
      <c r="F172">
        <v>-42.510978999999999</v>
      </c>
    </row>
    <row r="173" spans="2:6" x14ac:dyDescent="0.25">
      <c r="B173">
        <v>57000000000</v>
      </c>
      <c r="C173">
        <v>-66.314850000000007</v>
      </c>
      <c r="E173">
        <v>57000000000</v>
      </c>
      <c r="F173">
        <v>-42.520111</v>
      </c>
    </row>
    <row r="174" spans="2:6" x14ac:dyDescent="0.25">
      <c r="B174">
        <v>57000000000</v>
      </c>
      <c r="C174">
        <v>-66.373733999999999</v>
      </c>
      <c r="E174">
        <v>57000000000</v>
      </c>
      <c r="F174">
        <v>-42.528931</v>
      </c>
    </row>
    <row r="175" spans="2:6" x14ac:dyDescent="0.25">
      <c r="B175">
        <v>57000000000</v>
      </c>
      <c r="C175">
        <v>-66.717415000000003</v>
      </c>
      <c r="E175">
        <v>57000000000</v>
      </c>
      <c r="F175">
        <v>-42.512748999999999</v>
      </c>
    </row>
    <row r="176" spans="2:6" x14ac:dyDescent="0.25">
      <c r="B176">
        <v>57000000000</v>
      </c>
      <c r="C176">
        <v>-66.937347000000003</v>
      </c>
      <c r="E176">
        <v>57000000000</v>
      </c>
      <c r="F176">
        <v>-42.513851000000003</v>
      </c>
    </row>
    <row r="177" spans="2:6" x14ac:dyDescent="0.25">
      <c r="B177">
        <v>57000000000</v>
      </c>
      <c r="C177">
        <v>-67.158562000000003</v>
      </c>
      <c r="E177">
        <v>57000000000</v>
      </c>
      <c r="F177">
        <v>-42.512099999999997</v>
      </c>
    </row>
    <row r="178" spans="2:6" x14ac:dyDescent="0.25">
      <c r="B178">
        <v>57000000000</v>
      </c>
      <c r="C178">
        <v>-66.982353000000003</v>
      </c>
      <c r="E178">
        <v>57000000000</v>
      </c>
      <c r="F178">
        <v>-42.511116000000001</v>
      </c>
    </row>
    <row r="179" spans="2:6" x14ac:dyDescent="0.25">
      <c r="B179">
        <v>57000000000</v>
      </c>
      <c r="C179">
        <v>-66.773330999999999</v>
      </c>
      <c r="E179">
        <v>57000000000</v>
      </c>
      <c r="F179">
        <v>-42.501797000000003</v>
      </c>
    </row>
    <row r="180" spans="2:6" x14ac:dyDescent="0.25">
      <c r="B180">
        <v>57000000000</v>
      </c>
      <c r="C180">
        <v>-66.712646000000007</v>
      </c>
      <c r="E180">
        <v>57000000000</v>
      </c>
      <c r="F180">
        <v>-42.496819000000002</v>
      </c>
    </row>
    <row r="181" spans="2:6" x14ac:dyDescent="0.25">
      <c r="B181">
        <v>57000000000</v>
      </c>
      <c r="C181">
        <v>-66.505859000000001</v>
      </c>
      <c r="E181">
        <v>57000000000</v>
      </c>
      <c r="F181">
        <v>-42.514256000000003</v>
      </c>
    </row>
    <row r="182" spans="2:6" x14ac:dyDescent="0.25">
      <c r="B182">
        <v>57000000000</v>
      </c>
      <c r="C182">
        <v>-66.318382</v>
      </c>
      <c r="E182">
        <v>57000000000</v>
      </c>
      <c r="F182">
        <v>-42.529204999999997</v>
      </c>
    </row>
    <row r="183" spans="2:6" x14ac:dyDescent="0.25">
      <c r="B183">
        <v>57000000000</v>
      </c>
      <c r="C183">
        <v>-66.110259999999997</v>
      </c>
      <c r="E183">
        <v>57000000000</v>
      </c>
      <c r="F183">
        <v>-42.517741999999998</v>
      </c>
    </row>
    <row r="184" spans="2:6" x14ac:dyDescent="0.25">
      <c r="B184">
        <v>57000000000</v>
      </c>
      <c r="C184">
        <v>-66.835350000000005</v>
      </c>
      <c r="E184">
        <v>57000000000</v>
      </c>
      <c r="F184">
        <v>-42.517592999999998</v>
      </c>
    </row>
    <row r="185" spans="2:6" x14ac:dyDescent="0.25">
      <c r="B185">
        <v>57000000000</v>
      </c>
      <c r="C185">
        <v>-66.912909999999997</v>
      </c>
      <c r="E185">
        <v>57000000000</v>
      </c>
      <c r="F185">
        <v>-42.514964999999997</v>
      </c>
    </row>
    <row r="186" spans="2:6" x14ac:dyDescent="0.25">
      <c r="B186">
        <v>57000000000</v>
      </c>
      <c r="C186">
        <v>-66.919753999999998</v>
      </c>
      <c r="E186">
        <v>57000000000</v>
      </c>
      <c r="F186">
        <v>-42.506385999999999</v>
      </c>
    </row>
    <row r="187" spans="2:6" x14ac:dyDescent="0.25">
      <c r="B187">
        <v>57000000000</v>
      </c>
      <c r="C187">
        <v>-66.069892999999993</v>
      </c>
      <c r="E187">
        <v>57000000000</v>
      </c>
      <c r="F187">
        <v>-42.477786999999999</v>
      </c>
    </row>
    <row r="188" spans="2:6" x14ac:dyDescent="0.25">
      <c r="B188">
        <v>57000000000</v>
      </c>
      <c r="C188">
        <v>-65.761414000000002</v>
      </c>
      <c r="E188">
        <v>57000000000</v>
      </c>
      <c r="F188">
        <v>-42.483024999999998</v>
      </c>
    </row>
    <row r="189" spans="2:6" x14ac:dyDescent="0.25">
      <c r="B189">
        <v>57000000000</v>
      </c>
      <c r="C189">
        <v>-66.049460999999994</v>
      </c>
      <c r="E189">
        <v>57000000000</v>
      </c>
      <c r="F189">
        <v>-42.497517000000002</v>
      </c>
    </row>
    <row r="190" spans="2:6" x14ac:dyDescent="0.25">
      <c r="B190">
        <v>57000000000</v>
      </c>
      <c r="C190">
        <v>-66.380439999999993</v>
      </c>
      <c r="E190">
        <v>57000000000</v>
      </c>
      <c r="F190">
        <v>-42.537064000000001</v>
      </c>
    </row>
    <row r="191" spans="2:6" x14ac:dyDescent="0.25">
      <c r="B191">
        <v>57000000000</v>
      </c>
      <c r="C191">
        <v>-67.016730999999993</v>
      </c>
      <c r="E191">
        <v>57000000000</v>
      </c>
      <c r="F191">
        <v>-42.530315000000002</v>
      </c>
    </row>
    <row r="192" spans="2:6" x14ac:dyDescent="0.25">
      <c r="B192">
        <v>57000000000</v>
      </c>
      <c r="C192">
        <v>-67.021416000000002</v>
      </c>
      <c r="E192">
        <v>57000000000</v>
      </c>
      <c r="F192">
        <v>-42.521217</v>
      </c>
    </row>
    <row r="193" spans="2:6" x14ac:dyDescent="0.25">
      <c r="B193">
        <v>57000000000</v>
      </c>
      <c r="C193">
        <v>-66.521216999999993</v>
      </c>
      <c r="E193">
        <v>57000000000</v>
      </c>
      <c r="F193">
        <v>-42.502617000000001</v>
      </c>
    </row>
    <row r="194" spans="2:6" x14ac:dyDescent="0.25">
      <c r="B194">
        <v>57000000000</v>
      </c>
      <c r="C194">
        <v>-66.035904000000002</v>
      </c>
      <c r="E194">
        <v>57000000000</v>
      </c>
      <c r="F194">
        <v>-42.501503</v>
      </c>
    </row>
    <row r="195" spans="2:6" x14ac:dyDescent="0.25">
      <c r="B195">
        <v>57000000000</v>
      </c>
      <c r="C195">
        <v>-66.113440999999995</v>
      </c>
      <c r="E195">
        <v>57000000000</v>
      </c>
      <c r="F195">
        <v>-42.488166999999997</v>
      </c>
    </row>
    <row r="196" spans="2:6" x14ac:dyDescent="0.25">
      <c r="B196">
        <v>57000000000</v>
      </c>
      <c r="C196">
        <v>-66.736159999999998</v>
      </c>
      <c r="E196">
        <v>57000000000</v>
      </c>
      <c r="F196">
        <v>-42.487988000000001</v>
      </c>
    </row>
    <row r="197" spans="2:6" x14ac:dyDescent="0.25">
      <c r="B197">
        <v>57000000000</v>
      </c>
      <c r="C197">
        <v>-66.651031000000003</v>
      </c>
      <c r="E197">
        <v>57000000000</v>
      </c>
      <c r="F197">
        <v>-42.47757</v>
      </c>
    </row>
    <row r="198" spans="2:6" x14ac:dyDescent="0.25">
      <c r="B198">
        <v>57000000000</v>
      </c>
      <c r="C198">
        <v>-66.855789000000001</v>
      </c>
      <c r="E198">
        <v>57000000000</v>
      </c>
      <c r="F198">
        <v>-42.488315999999998</v>
      </c>
    </row>
    <row r="199" spans="2:6" x14ac:dyDescent="0.25">
      <c r="B199">
        <v>57000000000</v>
      </c>
      <c r="C199">
        <v>-66.829719999999995</v>
      </c>
      <c r="E199">
        <v>57000000000</v>
      </c>
      <c r="F199">
        <v>-42.481608999999999</v>
      </c>
    </row>
    <row r="200" spans="2:6" x14ac:dyDescent="0.25">
      <c r="B200">
        <v>57000000000</v>
      </c>
      <c r="C200">
        <v>-67.023169999999993</v>
      </c>
      <c r="E200">
        <v>57000000000</v>
      </c>
      <c r="F200">
        <v>-42.483730000000001</v>
      </c>
    </row>
    <row r="201" spans="2:6" x14ac:dyDescent="0.25">
      <c r="B201">
        <v>57000000000</v>
      </c>
      <c r="C201">
        <v>-66.700882000000007</v>
      </c>
      <c r="E201">
        <v>57000000000</v>
      </c>
      <c r="F201">
        <v>-42.478991999999998</v>
      </c>
    </row>
    <row r="202" spans="2:6" x14ac:dyDescent="0.25">
      <c r="B202">
        <v>57000000000</v>
      </c>
      <c r="C202">
        <v>-66.805137999999999</v>
      </c>
      <c r="E202">
        <v>57000000000</v>
      </c>
      <c r="F202">
        <v>-42.484417000000001</v>
      </c>
    </row>
    <row r="203" spans="2:6" x14ac:dyDescent="0.25">
      <c r="B203">
        <v>57000000000</v>
      </c>
      <c r="C203">
        <v>-67.020538000000002</v>
      </c>
      <c r="E203">
        <v>57000000000</v>
      </c>
      <c r="F203">
        <v>-42.467838</v>
      </c>
    </row>
    <row r="204" spans="2:6" x14ac:dyDescent="0.25">
      <c r="B204">
        <v>57000000000</v>
      </c>
      <c r="C204">
        <v>-66.987838999999994</v>
      </c>
      <c r="E204">
        <v>57000000000</v>
      </c>
      <c r="F204">
        <v>-42.483302999999999</v>
      </c>
    </row>
    <row r="205" spans="2:6" x14ac:dyDescent="0.25">
      <c r="B205">
        <v>57000000000</v>
      </c>
      <c r="C205">
        <v>-66.805083999999994</v>
      </c>
      <c r="E205">
        <v>57000000000</v>
      </c>
      <c r="F205">
        <v>-42.474235999999998</v>
      </c>
    </row>
    <row r="206" spans="2:6" x14ac:dyDescent="0.25">
      <c r="B206">
        <v>57000000000</v>
      </c>
      <c r="C206">
        <v>-66.923111000000006</v>
      </c>
      <c r="E206">
        <v>57000000000</v>
      </c>
      <c r="F206">
        <v>-42.468192999999999</v>
      </c>
    </row>
    <row r="207" spans="2:6" x14ac:dyDescent="0.25">
      <c r="B207">
        <v>57000000000</v>
      </c>
      <c r="C207">
        <v>-67.047141999999994</v>
      </c>
      <c r="E207">
        <v>57000000000</v>
      </c>
      <c r="F207">
        <v>-42.470131000000002</v>
      </c>
    </row>
    <row r="208" spans="2:6" x14ac:dyDescent="0.25">
      <c r="B208">
        <v>57000000000</v>
      </c>
      <c r="C208">
        <v>-67.134827000000001</v>
      </c>
      <c r="E208">
        <v>57000000000</v>
      </c>
      <c r="F208">
        <v>-42.483688000000001</v>
      </c>
    </row>
    <row r="209" spans="2:6" x14ac:dyDescent="0.25">
      <c r="B209">
        <v>57000000000</v>
      </c>
      <c r="C209">
        <v>-67.058289000000002</v>
      </c>
      <c r="E209">
        <v>57000000000</v>
      </c>
      <c r="F209">
        <v>-42.489001999999999</v>
      </c>
    </row>
    <row r="210" spans="2:6" x14ac:dyDescent="0.25">
      <c r="B210">
        <v>57000000000</v>
      </c>
      <c r="C210">
        <v>-66.909728999999999</v>
      </c>
      <c r="E210">
        <v>57000000000</v>
      </c>
      <c r="F210">
        <v>-42.474693000000002</v>
      </c>
    </row>
    <row r="211" spans="2:6" x14ac:dyDescent="0.25">
      <c r="B211">
        <v>57000000000</v>
      </c>
      <c r="C211">
        <v>-66.613242999999997</v>
      </c>
      <c r="E211">
        <v>57000000000</v>
      </c>
      <c r="F211">
        <v>-42.469859999999997</v>
      </c>
    </row>
    <row r="212" spans="2:6" x14ac:dyDescent="0.25">
      <c r="B212">
        <v>57000000000</v>
      </c>
      <c r="C212">
        <v>-66.353127000000001</v>
      </c>
      <c r="E212">
        <v>57000000000</v>
      </c>
      <c r="F212">
        <v>-42.470993</v>
      </c>
    </row>
    <row r="213" spans="2:6" x14ac:dyDescent="0.25">
      <c r="B213">
        <v>57000000000</v>
      </c>
      <c r="C213">
        <v>-66.147377000000006</v>
      </c>
      <c r="E213">
        <v>57000000000</v>
      </c>
      <c r="F213">
        <v>-42.462764999999997</v>
      </c>
    </row>
    <row r="214" spans="2:6" x14ac:dyDescent="0.25">
      <c r="B214">
        <v>57000000000</v>
      </c>
      <c r="C214">
        <v>-66.356719999999996</v>
      </c>
      <c r="E214">
        <v>57000000000</v>
      </c>
      <c r="F214">
        <v>-42.439438000000003</v>
      </c>
    </row>
    <row r="215" spans="2:6" x14ac:dyDescent="0.25">
      <c r="B215">
        <v>57000000000</v>
      </c>
      <c r="C215">
        <v>-66.638779</v>
      </c>
      <c r="E215">
        <v>57000000000</v>
      </c>
      <c r="F215">
        <v>-42.469448</v>
      </c>
    </row>
    <row r="216" spans="2:6" x14ac:dyDescent="0.25">
      <c r="B216">
        <v>57000000000</v>
      </c>
      <c r="C216">
        <v>-66.782539</v>
      </c>
      <c r="E216">
        <v>57000000000</v>
      </c>
      <c r="F216">
        <v>-42.483066999999998</v>
      </c>
    </row>
    <row r="217" spans="2:6" x14ac:dyDescent="0.25">
      <c r="B217">
        <v>57000000000</v>
      </c>
      <c r="C217">
        <v>-67.037223999999995</v>
      </c>
      <c r="E217">
        <v>57000000000</v>
      </c>
      <c r="F217">
        <v>-42.525112</v>
      </c>
    </row>
    <row r="218" spans="2:6" x14ac:dyDescent="0.25">
      <c r="B218">
        <v>57000000000</v>
      </c>
      <c r="C218">
        <v>-66.716728000000003</v>
      </c>
      <c r="E218">
        <v>57000000000</v>
      </c>
      <c r="F218">
        <v>-42.505943000000002</v>
      </c>
    </row>
    <row r="219" spans="2:6" x14ac:dyDescent="0.25">
      <c r="B219">
        <v>57000000000</v>
      </c>
      <c r="C219">
        <v>-66.729957999999996</v>
      </c>
      <c r="E219">
        <v>57000000000</v>
      </c>
      <c r="F219">
        <v>-42.504421000000001</v>
      </c>
    </row>
    <row r="220" spans="2:6" x14ac:dyDescent="0.25">
      <c r="B220" t="s">
        <v>28</v>
      </c>
      <c r="E220" t="s">
        <v>28</v>
      </c>
    </row>
    <row r="223" spans="2:6" x14ac:dyDescent="0.25">
      <c r="B223" t="s">
        <v>34</v>
      </c>
      <c r="E223" t="s">
        <v>34</v>
      </c>
    </row>
    <row r="224" spans="2:6" x14ac:dyDescent="0.25">
      <c r="B224" t="s">
        <v>24</v>
      </c>
      <c r="C224" t="s">
        <v>228</v>
      </c>
      <c r="E224" t="s">
        <v>24</v>
      </c>
      <c r="F224" t="s">
        <v>228</v>
      </c>
    </row>
    <row r="225" spans="2:6" x14ac:dyDescent="0.25">
      <c r="B225">
        <v>57000000000</v>
      </c>
      <c r="C225">
        <v>-77.460228000000001</v>
      </c>
      <c r="E225">
        <v>57000000000</v>
      </c>
      <c r="F225">
        <v>-77.8964</v>
      </c>
    </row>
    <row r="226" spans="2:6" x14ac:dyDescent="0.25">
      <c r="B226">
        <v>57000000000</v>
      </c>
      <c r="C226">
        <v>-78.368103000000005</v>
      </c>
      <c r="E226">
        <v>57000000000</v>
      </c>
      <c r="F226">
        <v>-78.47242</v>
      </c>
    </row>
    <row r="227" spans="2:6" x14ac:dyDescent="0.25">
      <c r="B227">
        <v>57000000000</v>
      </c>
      <c r="C227">
        <v>-78.749968999999993</v>
      </c>
      <c r="E227">
        <v>57000000000</v>
      </c>
      <c r="F227">
        <v>-79.244506999999999</v>
      </c>
    </row>
    <row r="228" spans="2:6" x14ac:dyDescent="0.25">
      <c r="B228">
        <v>57000000000</v>
      </c>
      <c r="C228">
        <v>-77.981300000000005</v>
      </c>
      <c r="E228">
        <v>57000000000</v>
      </c>
      <c r="F228">
        <v>-81.295379999999994</v>
      </c>
    </row>
    <row r="229" spans="2:6" x14ac:dyDescent="0.25">
      <c r="B229">
        <v>57000000000</v>
      </c>
      <c r="C229">
        <v>-78.251662999999994</v>
      </c>
      <c r="E229">
        <v>57000000000</v>
      </c>
      <c r="F229">
        <v>-83.787734999999998</v>
      </c>
    </row>
    <row r="230" spans="2:6" x14ac:dyDescent="0.25">
      <c r="B230">
        <v>57000000000</v>
      </c>
      <c r="C230">
        <v>-79.150054999999995</v>
      </c>
      <c r="E230">
        <v>57000000000</v>
      </c>
      <c r="F230">
        <v>-84.780449000000004</v>
      </c>
    </row>
    <row r="231" spans="2:6" x14ac:dyDescent="0.25">
      <c r="B231">
        <v>57000000000</v>
      </c>
      <c r="C231">
        <v>-79.764602999999994</v>
      </c>
      <c r="E231">
        <v>57000000000</v>
      </c>
      <c r="F231">
        <v>-84.717444999999998</v>
      </c>
    </row>
    <row r="232" spans="2:6" x14ac:dyDescent="0.25">
      <c r="B232">
        <v>57000000000</v>
      </c>
      <c r="C232">
        <v>-79.608597000000003</v>
      </c>
      <c r="E232">
        <v>57000000000</v>
      </c>
      <c r="F232">
        <v>-82.133125000000007</v>
      </c>
    </row>
    <row r="233" spans="2:6" x14ac:dyDescent="0.25">
      <c r="B233">
        <v>57000000000</v>
      </c>
      <c r="C233">
        <v>-79.366446999999994</v>
      </c>
      <c r="E233">
        <v>57000000000</v>
      </c>
      <c r="F233">
        <v>-81.376159999999999</v>
      </c>
    </row>
    <row r="234" spans="2:6" x14ac:dyDescent="0.25">
      <c r="B234">
        <v>57000000000</v>
      </c>
      <c r="C234">
        <v>-77.710991000000007</v>
      </c>
      <c r="E234">
        <v>57000000000</v>
      </c>
      <c r="F234">
        <v>-81.172500999999997</v>
      </c>
    </row>
    <row r="235" spans="2:6" x14ac:dyDescent="0.25">
      <c r="B235">
        <v>57000000000</v>
      </c>
      <c r="C235">
        <v>-79.461128000000002</v>
      </c>
      <c r="E235">
        <v>57000000000</v>
      </c>
      <c r="F235">
        <v>-81.100326999999993</v>
      </c>
    </row>
    <row r="236" spans="2:6" x14ac:dyDescent="0.25">
      <c r="B236">
        <v>57000000000</v>
      </c>
      <c r="C236">
        <v>-79.846335999999994</v>
      </c>
      <c r="E236">
        <v>57000000000</v>
      </c>
      <c r="F236">
        <v>-79.543235999999993</v>
      </c>
    </row>
    <row r="237" spans="2:6" x14ac:dyDescent="0.25">
      <c r="B237">
        <v>57000000000</v>
      </c>
      <c r="C237">
        <v>-82.234618999999995</v>
      </c>
      <c r="E237">
        <v>57000000000</v>
      </c>
      <c r="F237">
        <v>-78.856537000000003</v>
      </c>
    </row>
    <row r="238" spans="2:6" x14ac:dyDescent="0.25">
      <c r="B238">
        <v>57000000000</v>
      </c>
      <c r="C238">
        <v>-79.609183999999999</v>
      </c>
      <c r="E238">
        <v>57000000000</v>
      </c>
      <c r="F238">
        <v>-80.760345000000001</v>
      </c>
    </row>
    <row r="239" spans="2:6" x14ac:dyDescent="0.25">
      <c r="B239">
        <v>57000000000</v>
      </c>
      <c r="C239">
        <v>-78.722176000000005</v>
      </c>
      <c r="E239">
        <v>57000000000</v>
      </c>
      <c r="F239">
        <v>-81.293593999999999</v>
      </c>
    </row>
    <row r="240" spans="2:6" x14ac:dyDescent="0.25">
      <c r="B240">
        <v>57000000000</v>
      </c>
      <c r="C240">
        <v>-77.944664000000003</v>
      </c>
      <c r="E240">
        <v>57000000000</v>
      </c>
      <c r="F240">
        <v>-80.990982000000002</v>
      </c>
    </row>
    <row r="241" spans="2:6" x14ac:dyDescent="0.25">
      <c r="B241">
        <v>57000000000</v>
      </c>
      <c r="C241">
        <v>-77.475669999999994</v>
      </c>
      <c r="E241">
        <v>57000000000</v>
      </c>
      <c r="F241">
        <v>-78.195594999999997</v>
      </c>
    </row>
    <row r="242" spans="2:6" x14ac:dyDescent="0.25">
      <c r="B242">
        <v>57000000000</v>
      </c>
      <c r="C242">
        <v>-79.909285999999994</v>
      </c>
      <c r="E242">
        <v>57000000000</v>
      </c>
      <c r="F242">
        <v>-77.911841999999993</v>
      </c>
    </row>
    <row r="243" spans="2:6" x14ac:dyDescent="0.25">
      <c r="B243">
        <v>57000000000</v>
      </c>
      <c r="C243">
        <v>-79.441993999999994</v>
      </c>
      <c r="E243">
        <v>57000000000</v>
      </c>
      <c r="F243">
        <v>-78.460494999999995</v>
      </c>
    </row>
    <row r="244" spans="2:6" x14ac:dyDescent="0.25">
      <c r="B244">
        <v>57000000000</v>
      </c>
      <c r="C244">
        <v>-80.919746000000004</v>
      </c>
      <c r="E244">
        <v>57000000000</v>
      </c>
      <c r="F244">
        <v>-79.762687999999997</v>
      </c>
    </row>
    <row r="245" spans="2:6" x14ac:dyDescent="0.25">
      <c r="B245">
        <v>57000000000</v>
      </c>
      <c r="C245">
        <v>-78.429374999999993</v>
      </c>
      <c r="E245">
        <v>57000000000</v>
      </c>
      <c r="F245">
        <v>-80.320160000000001</v>
      </c>
    </row>
    <row r="246" spans="2:6" x14ac:dyDescent="0.25">
      <c r="B246">
        <v>57000000000</v>
      </c>
      <c r="C246">
        <v>-79.839302000000004</v>
      </c>
      <c r="E246">
        <v>57000000000</v>
      </c>
      <c r="F246">
        <v>-79.975173999999996</v>
      </c>
    </row>
    <row r="247" spans="2:6" x14ac:dyDescent="0.25">
      <c r="B247">
        <v>57000000000</v>
      </c>
      <c r="C247">
        <v>-80.940216000000007</v>
      </c>
      <c r="E247">
        <v>57000000000</v>
      </c>
      <c r="F247">
        <v>-79.669242999999994</v>
      </c>
    </row>
    <row r="248" spans="2:6" x14ac:dyDescent="0.25">
      <c r="B248">
        <v>57000000000</v>
      </c>
      <c r="C248">
        <v>-81.967010000000002</v>
      </c>
      <c r="E248">
        <v>57000000000</v>
      </c>
      <c r="F248">
        <v>-81.337943999999993</v>
      </c>
    </row>
    <row r="249" spans="2:6" x14ac:dyDescent="0.25">
      <c r="B249">
        <v>57000000000</v>
      </c>
      <c r="C249">
        <v>-80.823646999999994</v>
      </c>
      <c r="E249">
        <v>57000000000</v>
      </c>
      <c r="F249">
        <v>-82.452415000000002</v>
      </c>
    </row>
    <row r="250" spans="2:6" x14ac:dyDescent="0.25">
      <c r="B250">
        <v>57000000000</v>
      </c>
      <c r="C250">
        <v>-79.350876</v>
      </c>
      <c r="E250">
        <v>57000000000</v>
      </c>
      <c r="F250">
        <v>-83.112105999999997</v>
      </c>
    </row>
    <row r="251" spans="2:6" x14ac:dyDescent="0.25">
      <c r="B251">
        <v>57000000000</v>
      </c>
      <c r="C251">
        <v>-78.884513999999996</v>
      </c>
      <c r="E251">
        <v>57000000000</v>
      </c>
      <c r="F251">
        <v>-83.004294999999999</v>
      </c>
    </row>
    <row r="252" spans="2:6" x14ac:dyDescent="0.25">
      <c r="B252">
        <v>57000000000</v>
      </c>
      <c r="C252">
        <v>-78.596878000000004</v>
      </c>
      <c r="E252">
        <v>57000000000</v>
      </c>
      <c r="F252">
        <v>-82.297920000000005</v>
      </c>
    </row>
    <row r="253" spans="2:6" x14ac:dyDescent="0.25">
      <c r="B253">
        <v>57000000000</v>
      </c>
      <c r="C253">
        <v>-78.464920000000006</v>
      </c>
      <c r="E253">
        <v>57000000000</v>
      </c>
      <c r="F253">
        <v>-83.332915999999997</v>
      </c>
    </row>
    <row r="254" spans="2:6" x14ac:dyDescent="0.25">
      <c r="B254">
        <v>57000000000</v>
      </c>
      <c r="C254">
        <v>-78.186783000000005</v>
      </c>
      <c r="E254">
        <v>57000000000</v>
      </c>
      <c r="F254">
        <v>-83.395775</v>
      </c>
    </row>
    <row r="255" spans="2:6" x14ac:dyDescent="0.25">
      <c r="B255">
        <v>57000000000</v>
      </c>
      <c r="C255">
        <v>-78.936019999999999</v>
      </c>
      <c r="E255">
        <v>57000000000</v>
      </c>
      <c r="F255">
        <v>-82.639449999999997</v>
      </c>
    </row>
    <row r="256" spans="2:6" x14ac:dyDescent="0.25">
      <c r="B256">
        <v>57000000000</v>
      </c>
      <c r="C256">
        <v>-78.654777999999993</v>
      </c>
      <c r="E256">
        <v>57000000000</v>
      </c>
      <c r="F256">
        <v>-82.486289999999997</v>
      </c>
    </row>
    <row r="257" spans="2:6" x14ac:dyDescent="0.25">
      <c r="B257">
        <v>57000000000</v>
      </c>
      <c r="C257">
        <v>-79.587058999999996</v>
      </c>
      <c r="E257">
        <v>57000000000</v>
      </c>
      <c r="F257">
        <v>-83.544312000000005</v>
      </c>
    </row>
    <row r="258" spans="2:6" x14ac:dyDescent="0.25">
      <c r="B258">
        <v>57000000000</v>
      </c>
      <c r="C258">
        <v>-80.908691000000005</v>
      </c>
      <c r="E258">
        <v>57000000000</v>
      </c>
      <c r="F258">
        <v>-83.516373000000002</v>
      </c>
    </row>
    <row r="259" spans="2:6" x14ac:dyDescent="0.25">
      <c r="B259">
        <v>57000000000</v>
      </c>
      <c r="C259">
        <v>-80.756827999999999</v>
      </c>
      <c r="E259">
        <v>57000000000</v>
      </c>
      <c r="F259">
        <v>-81.683188999999999</v>
      </c>
    </row>
    <row r="260" spans="2:6" x14ac:dyDescent="0.25">
      <c r="B260">
        <v>57000000000</v>
      </c>
      <c r="C260">
        <v>-79.628860000000003</v>
      </c>
      <c r="E260">
        <v>57000000000</v>
      </c>
      <c r="F260">
        <v>-78.942436000000001</v>
      </c>
    </row>
    <row r="261" spans="2:6" x14ac:dyDescent="0.25">
      <c r="B261">
        <v>57000000000</v>
      </c>
      <c r="C261">
        <v>-79.116844</v>
      </c>
      <c r="E261">
        <v>57000000000</v>
      </c>
      <c r="F261">
        <v>-79.237206</v>
      </c>
    </row>
    <row r="262" spans="2:6" x14ac:dyDescent="0.25">
      <c r="B262">
        <v>57000000000</v>
      </c>
      <c r="C262">
        <v>-79.583404999999999</v>
      </c>
      <c r="E262">
        <v>57000000000</v>
      </c>
      <c r="F262">
        <v>-80.485405</v>
      </c>
    </row>
    <row r="263" spans="2:6" x14ac:dyDescent="0.25">
      <c r="B263">
        <v>57000000000</v>
      </c>
      <c r="C263">
        <v>-80.336746000000005</v>
      </c>
      <c r="E263">
        <v>57000000000</v>
      </c>
      <c r="F263">
        <v>-82.901473999999993</v>
      </c>
    </row>
    <row r="264" spans="2:6" x14ac:dyDescent="0.25">
      <c r="B264">
        <v>57000000000</v>
      </c>
      <c r="C264">
        <v>-79.887596000000002</v>
      </c>
      <c r="E264">
        <v>57000000000</v>
      </c>
      <c r="F264">
        <v>-82.264770999999996</v>
      </c>
    </row>
    <row r="265" spans="2:6" x14ac:dyDescent="0.25">
      <c r="B265">
        <v>57000000000</v>
      </c>
      <c r="C265">
        <v>-80.161354000000003</v>
      </c>
      <c r="E265">
        <v>57000000000</v>
      </c>
      <c r="F265">
        <v>-81.674369999999996</v>
      </c>
    </row>
    <row r="266" spans="2:6" x14ac:dyDescent="0.25">
      <c r="B266">
        <v>57000000000</v>
      </c>
      <c r="C266">
        <v>-79.21772</v>
      </c>
      <c r="E266">
        <v>57000000000</v>
      </c>
      <c r="F266">
        <v>-79.163405999999995</v>
      </c>
    </row>
    <row r="267" spans="2:6" x14ac:dyDescent="0.25">
      <c r="B267">
        <v>57000000000</v>
      </c>
      <c r="C267">
        <v>-79.744338999999997</v>
      </c>
      <c r="E267">
        <v>57000000000</v>
      </c>
      <c r="F267">
        <v>-80.927657999999994</v>
      </c>
    </row>
    <row r="268" spans="2:6" x14ac:dyDescent="0.25">
      <c r="B268">
        <v>57000000000</v>
      </c>
      <c r="C268">
        <v>-79.060989000000006</v>
      </c>
      <c r="E268">
        <v>57000000000</v>
      </c>
      <c r="F268">
        <v>-82.538948000000005</v>
      </c>
    </row>
    <row r="269" spans="2:6" x14ac:dyDescent="0.25">
      <c r="B269">
        <v>57000000000</v>
      </c>
      <c r="C269">
        <v>-78.839813000000007</v>
      </c>
      <c r="E269">
        <v>57000000000</v>
      </c>
      <c r="F269">
        <v>-86.117904999999993</v>
      </c>
    </row>
    <row r="270" spans="2:6" x14ac:dyDescent="0.25">
      <c r="B270">
        <v>57000000000</v>
      </c>
      <c r="C270">
        <v>-78.566574000000003</v>
      </c>
      <c r="E270">
        <v>57000000000</v>
      </c>
      <c r="F270">
        <v>-84.013351</v>
      </c>
    </row>
    <row r="271" spans="2:6" x14ac:dyDescent="0.25">
      <c r="B271">
        <v>57000000000</v>
      </c>
      <c r="C271">
        <v>-79.485680000000002</v>
      </c>
      <c r="E271">
        <v>57000000000</v>
      </c>
      <c r="F271">
        <v>-82.936599999999999</v>
      </c>
    </row>
    <row r="272" spans="2:6" x14ac:dyDescent="0.25">
      <c r="B272">
        <v>57000000000</v>
      </c>
      <c r="C272">
        <v>-79.874381999999997</v>
      </c>
      <c r="E272">
        <v>57000000000</v>
      </c>
      <c r="F272">
        <v>-79.660583000000003</v>
      </c>
    </row>
    <row r="273" spans="2:6" x14ac:dyDescent="0.25">
      <c r="B273">
        <v>57000000000</v>
      </c>
      <c r="C273">
        <v>-77.956969999999998</v>
      </c>
      <c r="E273">
        <v>57000000000</v>
      </c>
      <c r="F273">
        <v>-80.335716000000005</v>
      </c>
    </row>
    <row r="274" spans="2:6" x14ac:dyDescent="0.25">
      <c r="B274" t="s">
        <v>28</v>
      </c>
      <c r="E274" t="s">
        <v>28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212"/>
  <sheetViews>
    <sheetView workbookViewId="0">
      <selection activeCell="J113" sqref="J113:L137"/>
    </sheetView>
  </sheetViews>
  <sheetFormatPr defaultRowHeight="15" x14ac:dyDescent="0.25"/>
  <cols>
    <col min="1" max="1" width="14.7109375" style="33" bestFit="1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1.140625" style="11" bestFit="1" customWidth="1"/>
    <col min="9" max="9" width="14.7109375" style="33" bestFit="1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1.140625" style="11" bestFit="1" customWidth="1"/>
    <col min="17" max="17" width="2.7109375" style="8" customWidth="1"/>
  </cols>
  <sheetData>
    <row r="1" spans="1:17" x14ac:dyDescent="0.25">
      <c r="A1" s="73" t="s">
        <v>276</v>
      </c>
      <c r="B1" t="s">
        <v>104</v>
      </c>
      <c r="F1" s="5" t="s">
        <v>2</v>
      </c>
      <c r="G1" s="12" t="s">
        <v>121</v>
      </c>
      <c r="H1" s="37" t="str">
        <f>D112</f>
        <v>2Rx2L dBc Log Mag(dB)</v>
      </c>
      <c r="I1" s="73" t="s">
        <v>276</v>
      </c>
      <c r="J1" t="s">
        <v>104</v>
      </c>
      <c r="N1" s="5" t="s">
        <v>2</v>
      </c>
      <c r="O1" s="12" t="s">
        <v>121</v>
      </c>
      <c r="P1" s="37" t="str">
        <f>L112</f>
        <v>2Rx2L dBc Log Mag(dB)</v>
      </c>
    </row>
    <row r="2" spans="1:17" x14ac:dyDescent="0.25">
      <c r="A2" s="73" t="s">
        <v>277</v>
      </c>
      <c r="B2" t="s">
        <v>105</v>
      </c>
      <c r="C2" t="s">
        <v>230</v>
      </c>
      <c r="D2" t="s">
        <v>231</v>
      </c>
      <c r="G2" s="16"/>
      <c r="H2" s="10"/>
      <c r="I2" s="73" t="s">
        <v>277</v>
      </c>
      <c r="J2" t="s">
        <v>105</v>
      </c>
      <c r="K2" t="s">
        <v>230</v>
      </c>
      <c r="L2" t="s">
        <v>231</v>
      </c>
      <c r="O2" s="16"/>
      <c r="P2" s="10"/>
    </row>
    <row r="3" spans="1:17" s="14" customFormat="1" x14ac:dyDescent="0.25">
      <c r="A3" s="73" t="s">
        <v>278</v>
      </c>
      <c r="B3" t="s">
        <v>233</v>
      </c>
      <c r="C3"/>
      <c r="D3"/>
      <c r="E3" s="13"/>
      <c r="F3" s="12" t="s">
        <v>12</v>
      </c>
      <c r="G3" s="12">
        <f>ABS(AVERAGE(G5:G103))</f>
        <v>70.396445101010102</v>
      </c>
      <c r="H3" s="12" t="s">
        <v>120</v>
      </c>
      <c r="I3" s="73" t="s">
        <v>278</v>
      </c>
      <c r="J3" t="s">
        <v>233</v>
      </c>
      <c r="K3"/>
      <c r="L3"/>
      <c r="M3" s="13"/>
      <c r="N3" s="12" t="s">
        <v>12</v>
      </c>
      <c r="O3" s="12">
        <f>ABS(AVERAGE(O5:O103))</f>
        <v>71.296913020202041</v>
      </c>
      <c r="P3" s="12" t="s">
        <v>120</v>
      </c>
      <c r="Q3" s="13"/>
    </row>
    <row r="4" spans="1:17" x14ac:dyDescent="0.25">
      <c r="B4" t="s">
        <v>244</v>
      </c>
      <c r="C4" t="s">
        <v>247</v>
      </c>
      <c r="D4" t="s">
        <v>260</v>
      </c>
      <c r="G4" s="10"/>
      <c r="H4" s="10"/>
      <c r="J4" t="s">
        <v>244</v>
      </c>
      <c r="K4" t="s">
        <v>247</v>
      </c>
      <c r="L4" t="s">
        <v>261</v>
      </c>
      <c r="O4" s="10"/>
      <c r="P4" s="10"/>
    </row>
    <row r="5" spans="1:17" x14ac:dyDescent="0.25">
      <c r="B5" t="s">
        <v>106</v>
      </c>
      <c r="F5" s="5">
        <f t="shared" ref="F5:F36" si="0">B113/1000000000</f>
        <v>18</v>
      </c>
      <c r="G5" s="10">
        <f>H5-5</f>
        <v>-71.749161000000001</v>
      </c>
      <c r="H5" s="5">
        <f t="shared" ref="H5:H36" si="1">D113</f>
        <v>-66.749161000000001</v>
      </c>
      <c r="J5" t="s">
        <v>106</v>
      </c>
      <c r="N5" s="5">
        <f t="shared" ref="N5:N36" si="2">J113/1000000000</f>
        <v>18</v>
      </c>
      <c r="O5" s="10">
        <f t="shared" ref="O5:O68" si="3">P5-5</f>
        <v>-72.657905999999997</v>
      </c>
      <c r="P5" s="5">
        <f t="shared" ref="P5:P36" si="4">L113</f>
        <v>-67.657905999999997</v>
      </c>
    </row>
    <row r="6" spans="1:17" x14ac:dyDescent="0.25">
      <c r="F6" s="5">
        <f t="shared" si="0"/>
        <v>18.333333333333002</v>
      </c>
      <c r="G6" s="10">
        <f t="shared" ref="G6:G69" si="5">H6-5</f>
        <v>-69.100905999999995</v>
      </c>
      <c r="H6" s="5">
        <f t="shared" si="1"/>
        <v>-64.100905999999995</v>
      </c>
      <c r="N6" s="5">
        <f t="shared" si="2"/>
        <v>18.333333333333002</v>
      </c>
      <c r="O6" s="10">
        <f t="shared" si="3"/>
        <v>-70.193084999999996</v>
      </c>
      <c r="P6" s="5">
        <f t="shared" si="4"/>
        <v>-65.193084999999996</v>
      </c>
    </row>
    <row r="7" spans="1:17" x14ac:dyDescent="0.25">
      <c r="B7" t="s">
        <v>107</v>
      </c>
      <c r="F7" s="5">
        <f t="shared" si="0"/>
        <v>18.666666666666998</v>
      </c>
      <c r="G7" s="10">
        <f t="shared" si="5"/>
        <v>-66.954773000000003</v>
      </c>
      <c r="H7" s="5">
        <f t="shared" si="1"/>
        <v>-61.954773000000003</v>
      </c>
      <c r="J7" t="s">
        <v>107</v>
      </c>
      <c r="N7" s="5">
        <f t="shared" si="2"/>
        <v>18.666666666666998</v>
      </c>
      <c r="O7" s="10">
        <f t="shared" si="3"/>
        <v>-67.385750000000002</v>
      </c>
      <c r="P7" s="5">
        <f t="shared" si="4"/>
        <v>-62.385750000000002</v>
      </c>
    </row>
    <row r="8" spans="1:17" x14ac:dyDescent="0.25">
      <c r="B8" t="s">
        <v>24</v>
      </c>
      <c r="C8" t="s">
        <v>122</v>
      </c>
      <c r="F8" s="5">
        <f t="shared" si="0"/>
        <v>19</v>
      </c>
      <c r="G8" s="10">
        <f t="shared" si="5"/>
        <v>-67.905147999999997</v>
      </c>
      <c r="H8" s="5">
        <f t="shared" si="1"/>
        <v>-62.905147999999997</v>
      </c>
      <c r="J8" t="s">
        <v>24</v>
      </c>
      <c r="K8" t="s">
        <v>122</v>
      </c>
      <c r="N8" s="5">
        <f t="shared" si="2"/>
        <v>19</v>
      </c>
      <c r="O8" s="10">
        <f t="shared" si="3"/>
        <v>-65.741352000000006</v>
      </c>
      <c r="P8" s="5">
        <f t="shared" si="4"/>
        <v>-60.741351999999999</v>
      </c>
    </row>
    <row r="9" spans="1:17" x14ac:dyDescent="0.25">
      <c r="B9">
        <v>18000000000</v>
      </c>
      <c r="C9">
        <v>-8.4097165999999994</v>
      </c>
      <c r="F9" s="5">
        <f t="shared" si="0"/>
        <v>19.333333333333002</v>
      </c>
      <c r="G9" s="10">
        <f t="shared" si="5"/>
        <v>-69.097442999999998</v>
      </c>
      <c r="H9" s="5">
        <f t="shared" si="1"/>
        <v>-64.097442999999998</v>
      </c>
      <c r="J9">
        <v>18000000000</v>
      </c>
      <c r="K9">
        <v>-9.3332786999999993</v>
      </c>
      <c r="N9" s="5">
        <f t="shared" si="2"/>
        <v>19.333333333333002</v>
      </c>
      <c r="O9" s="10">
        <f t="shared" si="3"/>
        <v>-64.981186000000008</v>
      </c>
      <c r="P9" s="5">
        <f t="shared" si="4"/>
        <v>-59.981186000000001</v>
      </c>
    </row>
    <row r="10" spans="1:17" x14ac:dyDescent="0.25">
      <c r="A10" s="42" t="s">
        <v>119</v>
      </c>
      <c r="B10">
        <v>18326530612.244999</v>
      </c>
      <c r="C10">
        <v>-8.0868797000000008</v>
      </c>
      <c r="F10" s="5">
        <f t="shared" si="0"/>
        <v>19.666666666666998</v>
      </c>
      <c r="G10" s="10">
        <f t="shared" si="5"/>
        <v>-69.481719999999996</v>
      </c>
      <c r="H10" s="5">
        <f t="shared" si="1"/>
        <v>-64.481719999999996</v>
      </c>
      <c r="I10" s="42" t="s">
        <v>113</v>
      </c>
      <c r="J10">
        <v>18326530612.244999</v>
      </c>
      <c r="K10">
        <v>-9.9782200000000003</v>
      </c>
      <c r="N10" s="5">
        <f t="shared" si="2"/>
        <v>19.666666666666998</v>
      </c>
      <c r="O10" s="10">
        <f t="shared" si="3"/>
        <v>-63.857998000000002</v>
      </c>
      <c r="P10" s="5">
        <f t="shared" si="4"/>
        <v>-58.857998000000002</v>
      </c>
    </row>
    <row r="11" spans="1:17" x14ac:dyDescent="0.25">
      <c r="B11">
        <v>18653061224.490002</v>
      </c>
      <c r="C11">
        <v>-8.1188249999999993</v>
      </c>
      <c r="F11" s="5">
        <f t="shared" si="0"/>
        <v>20</v>
      </c>
      <c r="G11" s="10">
        <f t="shared" si="5"/>
        <v>-69.782013000000006</v>
      </c>
      <c r="H11" s="5">
        <f t="shared" si="1"/>
        <v>-64.782013000000006</v>
      </c>
      <c r="J11">
        <v>18653061224.490002</v>
      </c>
      <c r="K11">
        <v>-10.285406999999999</v>
      </c>
      <c r="N11" s="5">
        <f t="shared" si="2"/>
        <v>20</v>
      </c>
      <c r="O11" s="10">
        <f t="shared" si="3"/>
        <v>-63.309994000000003</v>
      </c>
      <c r="P11" s="5">
        <f t="shared" si="4"/>
        <v>-58.309994000000003</v>
      </c>
    </row>
    <row r="12" spans="1:17" x14ac:dyDescent="0.25">
      <c r="B12">
        <v>18979591836.735001</v>
      </c>
      <c r="C12">
        <v>-8.1598234000000005</v>
      </c>
      <c r="F12" s="5">
        <f t="shared" si="0"/>
        <v>20.333333333333002</v>
      </c>
      <c r="G12" s="10">
        <f t="shared" si="5"/>
        <v>-70.282760999999994</v>
      </c>
      <c r="H12" s="5">
        <f t="shared" si="1"/>
        <v>-65.282760999999994</v>
      </c>
      <c r="J12">
        <v>18979591836.735001</v>
      </c>
      <c r="K12">
        <v>-10.392256</v>
      </c>
      <c r="N12" s="5">
        <f t="shared" si="2"/>
        <v>20.333333333333002</v>
      </c>
      <c r="O12" s="10">
        <f t="shared" si="3"/>
        <v>-62.151088999999999</v>
      </c>
      <c r="P12" s="5">
        <f t="shared" si="4"/>
        <v>-57.151088999999999</v>
      </c>
    </row>
    <row r="13" spans="1:17" x14ac:dyDescent="0.25">
      <c r="B13">
        <v>19306122448.98</v>
      </c>
      <c r="C13">
        <v>-7.9713286999999999</v>
      </c>
      <c r="F13" s="5">
        <f t="shared" si="0"/>
        <v>20.666666666666998</v>
      </c>
      <c r="G13" s="10">
        <f t="shared" si="5"/>
        <v>-70.423423999999997</v>
      </c>
      <c r="H13" s="5">
        <f t="shared" si="1"/>
        <v>-65.423423999999997</v>
      </c>
      <c r="J13">
        <v>19306122448.98</v>
      </c>
      <c r="K13">
        <v>-9.9405135999999992</v>
      </c>
      <c r="N13" s="5">
        <f t="shared" si="2"/>
        <v>20.666666666666998</v>
      </c>
      <c r="O13" s="10">
        <f t="shared" si="3"/>
        <v>-61.597233000000003</v>
      </c>
      <c r="P13" s="5">
        <f t="shared" si="4"/>
        <v>-56.597233000000003</v>
      </c>
    </row>
    <row r="14" spans="1:17" x14ac:dyDescent="0.25">
      <c r="B14">
        <v>19632653061.223999</v>
      </c>
      <c r="C14">
        <v>-7.9286007999999999</v>
      </c>
      <c r="F14" s="5">
        <f t="shared" si="0"/>
        <v>21</v>
      </c>
      <c r="G14" s="10">
        <f t="shared" si="5"/>
        <v>-67.970211000000006</v>
      </c>
      <c r="H14" s="5">
        <f t="shared" si="1"/>
        <v>-62.970210999999999</v>
      </c>
      <c r="J14">
        <v>19632653061.223999</v>
      </c>
      <c r="K14">
        <v>-9.6540584999999997</v>
      </c>
      <c r="N14" s="5">
        <f t="shared" si="2"/>
        <v>21</v>
      </c>
      <c r="O14" s="10">
        <f t="shared" si="3"/>
        <v>-62.941516999999997</v>
      </c>
      <c r="P14" s="5">
        <f t="shared" si="4"/>
        <v>-57.941516999999997</v>
      </c>
    </row>
    <row r="15" spans="1:17" x14ac:dyDescent="0.25">
      <c r="B15">
        <v>19959183673.469002</v>
      </c>
      <c r="C15">
        <v>-7.0812321000000003</v>
      </c>
      <c r="F15" s="5">
        <f t="shared" si="0"/>
        <v>21.333333333333002</v>
      </c>
      <c r="G15" s="10">
        <f t="shared" si="5"/>
        <v>-66.406345000000002</v>
      </c>
      <c r="H15" s="5">
        <f t="shared" si="1"/>
        <v>-61.406345000000002</v>
      </c>
      <c r="J15">
        <v>19959183673.469002</v>
      </c>
      <c r="K15">
        <v>-8.9801655</v>
      </c>
      <c r="N15" s="5">
        <f t="shared" si="2"/>
        <v>21.333333333333002</v>
      </c>
      <c r="O15" s="10">
        <f t="shared" si="3"/>
        <v>-63.170315000000002</v>
      </c>
      <c r="P15" s="5">
        <f t="shared" si="4"/>
        <v>-58.170315000000002</v>
      </c>
    </row>
    <row r="16" spans="1:17" x14ac:dyDescent="0.25">
      <c r="B16">
        <v>20285714285.714001</v>
      </c>
      <c r="C16">
        <v>-6.2010775000000002</v>
      </c>
      <c r="F16" s="5">
        <f t="shared" si="0"/>
        <v>21.666666666666998</v>
      </c>
      <c r="G16" s="10">
        <f t="shared" si="5"/>
        <v>-65.780628000000007</v>
      </c>
      <c r="H16" s="5">
        <f t="shared" si="1"/>
        <v>-60.780628</v>
      </c>
      <c r="J16">
        <v>20285714285.714001</v>
      </c>
      <c r="K16">
        <v>-8.6216773999999994</v>
      </c>
      <c r="N16" s="5">
        <f t="shared" si="2"/>
        <v>21.666666666666998</v>
      </c>
      <c r="O16" s="10">
        <f t="shared" si="3"/>
        <v>-63.948569999999997</v>
      </c>
      <c r="P16" s="5">
        <f t="shared" si="4"/>
        <v>-58.948569999999997</v>
      </c>
    </row>
    <row r="17" spans="2:16" x14ac:dyDescent="0.25">
      <c r="B17">
        <v>20612244897.959</v>
      </c>
      <c r="C17">
        <v>-7.1664262000000001</v>
      </c>
      <c r="F17" s="5">
        <f t="shared" si="0"/>
        <v>22</v>
      </c>
      <c r="G17" s="10">
        <f t="shared" si="5"/>
        <v>-66.154529999999994</v>
      </c>
      <c r="H17" s="5">
        <f t="shared" si="1"/>
        <v>-61.154530000000001</v>
      </c>
      <c r="J17">
        <v>20612244897.959</v>
      </c>
      <c r="K17">
        <v>-7.5079927</v>
      </c>
      <c r="N17" s="5">
        <f t="shared" si="2"/>
        <v>22</v>
      </c>
      <c r="O17" s="10">
        <f t="shared" si="3"/>
        <v>-62.784472999999998</v>
      </c>
      <c r="P17" s="5">
        <f t="shared" si="4"/>
        <v>-57.784472999999998</v>
      </c>
    </row>
    <row r="18" spans="2:16" x14ac:dyDescent="0.25">
      <c r="B18">
        <v>20938775510.203999</v>
      </c>
      <c r="C18">
        <v>-7.5869879999999998</v>
      </c>
      <c r="F18" s="5">
        <f t="shared" si="0"/>
        <v>22.333333333333002</v>
      </c>
      <c r="G18" s="10">
        <f t="shared" si="5"/>
        <v>-64.976101</v>
      </c>
      <c r="H18" s="5">
        <f t="shared" si="1"/>
        <v>-59.976101</v>
      </c>
      <c r="J18">
        <v>20938775510.203999</v>
      </c>
      <c r="K18">
        <v>-7.0173763999999998</v>
      </c>
      <c r="N18" s="5">
        <f t="shared" si="2"/>
        <v>22.333333333333002</v>
      </c>
      <c r="O18" s="10">
        <f t="shared" si="3"/>
        <v>-63.532333000000001</v>
      </c>
      <c r="P18" s="5">
        <f t="shared" si="4"/>
        <v>-58.532333000000001</v>
      </c>
    </row>
    <row r="19" spans="2:16" x14ac:dyDescent="0.25">
      <c r="B19">
        <v>21265306122.449001</v>
      </c>
      <c r="C19">
        <v>-7.0674809999999999</v>
      </c>
      <c r="F19" s="5">
        <f t="shared" si="0"/>
        <v>22.666666666666998</v>
      </c>
      <c r="G19" s="10">
        <f t="shared" si="5"/>
        <v>-63.635277000000002</v>
      </c>
      <c r="H19" s="5">
        <f t="shared" si="1"/>
        <v>-58.635277000000002</v>
      </c>
      <c r="J19">
        <v>21265306122.449001</v>
      </c>
      <c r="K19">
        <v>-7.1421218</v>
      </c>
      <c r="N19" s="5">
        <f t="shared" si="2"/>
        <v>22.666666666666998</v>
      </c>
      <c r="O19" s="10">
        <f t="shared" si="3"/>
        <v>-63.730831000000002</v>
      </c>
      <c r="P19" s="5">
        <f t="shared" si="4"/>
        <v>-58.730831000000002</v>
      </c>
    </row>
    <row r="20" spans="2:16" x14ac:dyDescent="0.25">
      <c r="B20">
        <v>21591836734.694</v>
      </c>
      <c r="C20">
        <v>-6.7187099000000003</v>
      </c>
      <c r="F20" s="5">
        <f t="shared" si="0"/>
        <v>23</v>
      </c>
      <c r="G20" s="10">
        <f t="shared" si="5"/>
        <v>-63.523646999999997</v>
      </c>
      <c r="H20" s="5">
        <f t="shared" si="1"/>
        <v>-58.523646999999997</v>
      </c>
      <c r="J20">
        <v>21591836734.694</v>
      </c>
      <c r="K20">
        <v>-6.5876865000000002</v>
      </c>
      <c r="N20" s="5">
        <f t="shared" si="2"/>
        <v>23</v>
      </c>
      <c r="O20" s="10">
        <f t="shared" si="3"/>
        <v>-63.960892000000001</v>
      </c>
      <c r="P20" s="5">
        <f t="shared" si="4"/>
        <v>-58.960892000000001</v>
      </c>
    </row>
    <row r="21" spans="2:16" x14ac:dyDescent="0.25">
      <c r="B21">
        <v>21918367346.938999</v>
      </c>
      <c r="C21">
        <v>-7.1378073999999998</v>
      </c>
      <c r="F21" s="5">
        <f t="shared" si="0"/>
        <v>23.333333333333002</v>
      </c>
      <c r="G21" s="10">
        <f t="shared" si="5"/>
        <v>-64.29251099999999</v>
      </c>
      <c r="H21" s="5">
        <f t="shared" si="1"/>
        <v>-59.292510999999998</v>
      </c>
      <c r="J21">
        <v>21918367346.938999</v>
      </c>
      <c r="K21">
        <v>-6.850543</v>
      </c>
      <c r="N21" s="5">
        <f t="shared" si="2"/>
        <v>23.333333333333002</v>
      </c>
      <c r="O21" s="10">
        <f t="shared" si="3"/>
        <v>-63.576168000000003</v>
      </c>
      <c r="P21" s="5">
        <f t="shared" si="4"/>
        <v>-58.576168000000003</v>
      </c>
    </row>
    <row r="22" spans="2:16" x14ac:dyDescent="0.25">
      <c r="B22">
        <v>22244897959.183998</v>
      </c>
      <c r="C22">
        <v>-7.4172086999999998</v>
      </c>
      <c r="F22" s="5">
        <f t="shared" si="0"/>
        <v>23.666666666666998</v>
      </c>
      <c r="G22" s="10">
        <f t="shared" si="5"/>
        <v>-64.612170999999989</v>
      </c>
      <c r="H22" s="5">
        <f t="shared" si="1"/>
        <v>-59.612170999999996</v>
      </c>
      <c r="J22">
        <v>22244897959.183998</v>
      </c>
      <c r="K22">
        <v>-7.0467161999999997</v>
      </c>
      <c r="N22" s="5">
        <f t="shared" si="2"/>
        <v>23.666666666666998</v>
      </c>
      <c r="O22" s="10">
        <f t="shared" si="3"/>
        <v>-63.663052</v>
      </c>
      <c r="P22" s="5">
        <f t="shared" si="4"/>
        <v>-58.663052</v>
      </c>
    </row>
    <row r="23" spans="2:16" x14ac:dyDescent="0.25">
      <c r="B23">
        <v>22571428571.429001</v>
      </c>
      <c r="C23">
        <v>-7.4357547999999998</v>
      </c>
      <c r="F23" s="5">
        <f t="shared" si="0"/>
        <v>24</v>
      </c>
      <c r="G23" s="10">
        <f t="shared" si="5"/>
        <v>-66.40766099999999</v>
      </c>
      <c r="H23" s="5">
        <f t="shared" si="1"/>
        <v>-61.407660999999997</v>
      </c>
      <c r="J23">
        <v>22571428571.429001</v>
      </c>
      <c r="K23">
        <v>-6.9532455999999998</v>
      </c>
      <c r="N23" s="5">
        <f t="shared" si="2"/>
        <v>24</v>
      </c>
      <c r="O23" s="10">
        <f t="shared" si="3"/>
        <v>-64.421036000000001</v>
      </c>
      <c r="P23" s="5">
        <f t="shared" si="4"/>
        <v>-59.421036000000001</v>
      </c>
    </row>
    <row r="24" spans="2:16" x14ac:dyDescent="0.25">
      <c r="B24">
        <v>22897959183.673</v>
      </c>
      <c r="C24">
        <v>-7.1587848999999997</v>
      </c>
      <c r="F24" s="5">
        <f t="shared" si="0"/>
        <v>24.333333333333002</v>
      </c>
      <c r="G24" s="10">
        <f t="shared" si="5"/>
        <v>-68.030346000000009</v>
      </c>
      <c r="H24" s="5">
        <f t="shared" si="1"/>
        <v>-63.030346000000002</v>
      </c>
      <c r="J24">
        <v>22897959183.673</v>
      </c>
      <c r="K24">
        <v>-7.1410159999999996</v>
      </c>
      <c r="N24" s="5">
        <f t="shared" si="2"/>
        <v>24.333333333333002</v>
      </c>
      <c r="O24" s="10">
        <f t="shared" si="3"/>
        <v>-66.455914000000007</v>
      </c>
      <c r="P24" s="5">
        <f t="shared" si="4"/>
        <v>-61.455914</v>
      </c>
    </row>
    <row r="25" spans="2:16" x14ac:dyDescent="0.25">
      <c r="B25">
        <v>23224489795.917999</v>
      </c>
      <c r="C25">
        <v>-6.9239964000000001</v>
      </c>
      <c r="F25" s="5">
        <f t="shared" si="0"/>
        <v>24.666666666666998</v>
      </c>
      <c r="G25" s="10">
        <f t="shared" si="5"/>
        <v>-70.712799000000004</v>
      </c>
      <c r="H25" s="5">
        <f t="shared" si="1"/>
        <v>-65.712799000000004</v>
      </c>
      <c r="J25">
        <v>23224489795.917999</v>
      </c>
      <c r="K25">
        <v>-7.4958105000000002</v>
      </c>
      <c r="N25" s="5">
        <f t="shared" si="2"/>
        <v>24.666666666666998</v>
      </c>
      <c r="O25" s="10">
        <f t="shared" si="3"/>
        <v>-69.098365999999999</v>
      </c>
      <c r="P25" s="5">
        <f t="shared" si="4"/>
        <v>-64.098365999999999</v>
      </c>
    </row>
    <row r="26" spans="2:16" x14ac:dyDescent="0.25">
      <c r="B26">
        <v>23551020408.162998</v>
      </c>
      <c r="C26">
        <v>-6.7520876000000003</v>
      </c>
      <c r="F26" s="5">
        <f t="shared" si="0"/>
        <v>25</v>
      </c>
      <c r="G26" s="10">
        <f t="shared" si="5"/>
        <v>-74.013596000000007</v>
      </c>
      <c r="H26" s="5">
        <f t="shared" si="1"/>
        <v>-69.013596000000007</v>
      </c>
      <c r="J26">
        <v>23551020408.162998</v>
      </c>
      <c r="K26">
        <v>-7.5633983999999996</v>
      </c>
      <c r="N26" s="5">
        <f t="shared" si="2"/>
        <v>25</v>
      </c>
      <c r="O26" s="10">
        <f t="shared" si="3"/>
        <v>-71.716217</v>
      </c>
      <c r="P26" s="5">
        <f t="shared" si="4"/>
        <v>-66.716217</v>
      </c>
    </row>
    <row r="27" spans="2:16" x14ac:dyDescent="0.25">
      <c r="B27">
        <v>23877551020.408001</v>
      </c>
      <c r="C27">
        <v>-6.3671775000000004</v>
      </c>
      <c r="F27" s="5">
        <f t="shared" si="0"/>
        <v>25.333333333333002</v>
      </c>
      <c r="G27" s="10">
        <f t="shared" si="5"/>
        <v>-75.038391000000004</v>
      </c>
      <c r="H27" s="5">
        <f t="shared" si="1"/>
        <v>-70.038391000000004</v>
      </c>
      <c r="J27">
        <v>23877551020.408001</v>
      </c>
      <c r="K27">
        <v>-7.5452374999999998</v>
      </c>
      <c r="N27" s="5">
        <f t="shared" si="2"/>
        <v>25.333333333333002</v>
      </c>
      <c r="O27" s="10">
        <f t="shared" si="3"/>
        <v>-72.200012000000001</v>
      </c>
      <c r="P27" s="5">
        <f t="shared" si="4"/>
        <v>-67.200012000000001</v>
      </c>
    </row>
    <row r="28" spans="2:16" x14ac:dyDescent="0.25">
      <c r="B28">
        <v>24204081632.653</v>
      </c>
      <c r="C28">
        <v>-6.2316479999999999</v>
      </c>
      <c r="F28" s="5">
        <f t="shared" si="0"/>
        <v>25.666666666666998</v>
      </c>
      <c r="G28" s="10">
        <f t="shared" si="5"/>
        <v>-74.645386000000002</v>
      </c>
      <c r="H28" s="5">
        <f t="shared" si="1"/>
        <v>-69.645386000000002</v>
      </c>
      <c r="J28">
        <v>24204081632.653</v>
      </c>
      <c r="K28">
        <v>-7.5696392000000001</v>
      </c>
      <c r="N28" s="5">
        <f t="shared" si="2"/>
        <v>25.666666666666998</v>
      </c>
      <c r="O28" s="10">
        <f t="shared" si="3"/>
        <v>-72.067206999999996</v>
      </c>
      <c r="P28" s="5">
        <f t="shared" si="4"/>
        <v>-67.067206999999996</v>
      </c>
    </row>
    <row r="29" spans="2:16" x14ac:dyDescent="0.25">
      <c r="B29">
        <v>24530612244.897999</v>
      </c>
      <c r="C29">
        <v>-6.3205480999999999</v>
      </c>
      <c r="F29" s="5">
        <f t="shared" si="0"/>
        <v>26</v>
      </c>
      <c r="G29" s="10">
        <f t="shared" si="5"/>
        <v>-72.088547000000005</v>
      </c>
      <c r="H29" s="5">
        <f t="shared" si="1"/>
        <v>-67.088547000000005</v>
      </c>
      <c r="J29">
        <v>24530612244.897999</v>
      </c>
      <c r="K29">
        <v>-7.5217896</v>
      </c>
      <c r="N29" s="5">
        <f t="shared" si="2"/>
        <v>26</v>
      </c>
      <c r="O29" s="10">
        <f t="shared" si="3"/>
        <v>-71.216560000000001</v>
      </c>
      <c r="P29" s="5">
        <f t="shared" si="4"/>
        <v>-66.216560000000001</v>
      </c>
    </row>
    <row r="30" spans="2:16" x14ac:dyDescent="0.25">
      <c r="B30">
        <v>24857142857.143002</v>
      </c>
      <c r="C30">
        <v>-6.3665856999999999</v>
      </c>
      <c r="F30" s="5">
        <f t="shared" si="0"/>
        <v>26.163265306122003</v>
      </c>
      <c r="G30" s="10">
        <f t="shared" si="5"/>
        <v>-70.430465999999996</v>
      </c>
      <c r="H30" s="5">
        <f t="shared" si="1"/>
        <v>-65.430465999999996</v>
      </c>
      <c r="J30">
        <v>24857142857.143002</v>
      </c>
      <c r="K30">
        <v>-7.4016066</v>
      </c>
      <c r="N30" s="5">
        <f t="shared" si="2"/>
        <v>26.163265306122003</v>
      </c>
      <c r="O30" s="10">
        <f t="shared" si="3"/>
        <v>-67.223621000000009</v>
      </c>
      <c r="P30" s="5">
        <f t="shared" si="4"/>
        <v>-62.223621000000001</v>
      </c>
    </row>
    <row r="31" spans="2:16" x14ac:dyDescent="0.25">
      <c r="B31">
        <v>25183673469.388</v>
      </c>
      <c r="C31">
        <v>-6.4329242999999998</v>
      </c>
      <c r="F31" s="5">
        <f t="shared" si="0"/>
        <v>26.489795918367001</v>
      </c>
      <c r="G31" s="10">
        <f t="shared" si="5"/>
        <v>-66.760986000000003</v>
      </c>
      <c r="H31" s="5">
        <f t="shared" si="1"/>
        <v>-61.760986000000003</v>
      </c>
      <c r="J31">
        <v>25183673469.388</v>
      </c>
      <c r="K31">
        <v>-7.4210156999999999</v>
      </c>
      <c r="N31" s="5">
        <f t="shared" si="2"/>
        <v>26.489795918367001</v>
      </c>
      <c r="O31" s="10">
        <f t="shared" si="3"/>
        <v>-70.785445999999993</v>
      </c>
      <c r="P31" s="5">
        <f t="shared" si="4"/>
        <v>-65.785445999999993</v>
      </c>
    </row>
    <row r="32" spans="2:16" x14ac:dyDescent="0.25">
      <c r="B32">
        <v>25510204081.632999</v>
      </c>
      <c r="C32">
        <v>-6.6446585999999996</v>
      </c>
      <c r="F32" s="5">
        <f t="shared" si="0"/>
        <v>26.816326530611999</v>
      </c>
      <c r="G32" s="10">
        <f t="shared" si="5"/>
        <v>-67.750771</v>
      </c>
      <c r="H32" s="5">
        <f t="shared" si="1"/>
        <v>-62.750771</v>
      </c>
      <c r="J32">
        <v>25510204081.632999</v>
      </c>
      <c r="K32">
        <v>-7.4646324999999996</v>
      </c>
      <c r="N32" s="5">
        <f t="shared" si="2"/>
        <v>26.816326530611999</v>
      </c>
      <c r="O32" s="10">
        <f t="shared" si="3"/>
        <v>-75.654007000000007</v>
      </c>
      <c r="P32" s="5">
        <f t="shared" si="4"/>
        <v>-70.654007000000007</v>
      </c>
    </row>
    <row r="33" spans="2:16" x14ac:dyDescent="0.25">
      <c r="B33">
        <v>25836734693.877998</v>
      </c>
      <c r="C33">
        <v>-6.8345962</v>
      </c>
      <c r="F33" s="5">
        <f t="shared" si="0"/>
        <v>27.142857142856997</v>
      </c>
      <c r="G33" s="10">
        <f t="shared" si="5"/>
        <v>-69.490013000000005</v>
      </c>
      <c r="H33" s="5">
        <f t="shared" si="1"/>
        <v>-64.490013000000005</v>
      </c>
      <c r="J33">
        <v>25836734693.877998</v>
      </c>
      <c r="K33">
        <v>-7.5302977999999996</v>
      </c>
      <c r="N33" s="5">
        <f t="shared" si="2"/>
        <v>27.142857142856997</v>
      </c>
      <c r="O33" s="10">
        <f t="shared" si="3"/>
        <v>-78.844429000000005</v>
      </c>
      <c r="P33" s="5">
        <f t="shared" si="4"/>
        <v>-73.844429000000005</v>
      </c>
    </row>
    <row r="34" spans="2:16" x14ac:dyDescent="0.25">
      <c r="B34">
        <v>26163265306.122002</v>
      </c>
      <c r="C34">
        <v>-6.9895363000000001</v>
      </c>
      <c r="F34" s="5">
        <f t="shared" si="0"/>
        <v>27.469387755102002</v>
      </c>
      <c r="G34" s="10">
        <f t="shared" si="5"/>
        <v>-71.200942999999995</v>
      </c>
      <c r="H34" s="5">
        <f t="shared" si="1"/>
        <v>-66.200942999999995</v>
      </c>
      <c r="J34">
        <v>26163265306.122002</v>
      </c>
      <c r="K34">
        <v>-7.4645748000000003</v>
      </c>
      <c r="N34" s="5">
        <f t="shared" si="2"/>
        <v>27.469387755102002</v>
      </c>
      <c r="O34" s="10">
        <f t="shared" si="3"/>
        <v>-72.117003999999994</v>
      </c>
      <c r="P34" s="5">
        <f t="shared" si="4"/>
        <v>-67.117003999999994</v>
      </c>
    </row>
    <row r="35" spans="2:16" x14ac:dyDescent="0.25">
      <c r="B35">
        <v>26489795918.367001</v>
      </c>
      <c r="C35">
        <v>-7.1071181000000001</v>
      </c>
      <c r="F35" s="5">
        <f t="shared" si="0"/>
        <v>27.795918367346999</v>
      </c>
      <c r="G35" s="10">
        <f t="shared" si="5"/>
        <v>-72.155501999999998</v>
      </c>
      <c r="H35" s="5">
        <f t="shared" si="1"/>
        <v>-67.155501999999998</v>
      </c>
      <c r="J35">
        <v>26489795918.367001</v>
      </c>
      <c r="K35">
        <v>-7.4116100999999999</v>
      </c>
      <c r="N35" s="5">
        <f t="shared" si="2"/>
        <v>27.795918367346999</v>
      </c>
      <c r="O35" s="10">
        <f t="shared" si="3"/>
        <v>-67.480628999999993</v>
      </c>
      <c r="P35" s="5">
        <f t="shared" si="4"/>
        <v>-62.480629</v>
      </c>
    </row>
    <row r="36" spans="2:16" x14ac:dyDescent="0.25">
      <c r="B36">
        <v>26816326530.612</v>
      </c>
      <c r="C36">
        <v>-7.0029063000000003</v>
      </c>
      <c r="F36" s="5">
        <f t="shared" si="0"/>
        <v>28.122448979592001</v>
      </c>
      <c r="G36" s="10">
        <f t="shared" si="5"/>
        <v>-73.603874000000005</v>
      </c>
      <c r="H36" s="5">
        <f t="shared" si="1"/>
        <v>-68.603874000000005</v>
      </c>
      <c r="J36">
        <v>26816326530.612</v>
      </c>
      <c r="K36">
        <v>-7.3234830000000004</v>
      </c>
      <c r="N36" s="5">
        <f t="shared" si="2"/>
        <v>28.122448979592001</v>
      </c>
      <c r="O36" s="10">
        <f t="shared" si="3"/>
        <v>-68.901072999999997</v>
      </c>
      <c r="P36" s="5">
        <f t="shared" si="4"/>
        <v>-63.901072999999997</v>
      </c>
    </row>
    <row r="37" spans="2:16" x14ac:dyDescent="0.25">
      <c r="B37">
        <v>27142857142.856998</v>
      </c>
      <c r="C37">
        <v>-6.8033675999999996</v>
      </c>
      <c r="F37" s="5">
        <f t="shared" ref="F37:F68" si="6">B145/1000000000</f>
        <v>28.448979591837002</v>
      </c>
      <c r="G37" s="10">
        <f t="shared" si="5"/>
        <v>-75.301399000000004</v>
      </c>
      <c r="H37" s="5">
        <f t="shared" ref="H37:H68" si="7">D145</f>
        <v>-70.301399000000004</v>
      </c>
      <c r="J37">
        <v>27142857142.856998</v>
      </c>
      <c r="K37">
        <v>-7.4153428000000003</v>
      </c>
      <c r="N37" s="5">
        <f t="shared" ref="N37:N68" si="8">J145/1000000000</f>
        <v>28.448979591837002</v>
      </c>
      <c r="O37" s="10">
        <f t="shared" si="3"/>
        <v>-71.942017000000007</v>
      </c>
      <c r="P37" s="5">
        <f t="shared" ref="P37:P68" si="9">L145</f>
        <v>-66.942017000000007</v>
      </c>
    </row>
    <row r="38" spans="2:16" x14ac:dyDescent="0.25">
      <c r="B38">
        <v>27469387755.102001</v>
      </c>
      <c r="C38">
        <v>-6.9922576000000003</v>
      </c>
      <c r="F38" s="5">
        <f t="shared" si="6"/>
        <v>28.775510204082</v>
      </c>
      <c r="G38" s="10">
        <f t="shared" si="5"/>
        <v>-76.119011</v>
      </c>
      <c r="H38" s="5">
        <f t="shared" si="7"/>
        <v>-71.119011</v>
      </c>
      <c r="J38">
        <v>27469387755.102001</v>
      </c>
      <c r="K38">
        <v>-7.6413650999999998</v>
      </c>
      <c r="N38" s="5">
        <f t="shared" si="8"/>
        <v>28.775510204082</v>
      </c>
      <c r="O38" s="10">
        <f t="shared" si="3"/>
        <v>-73.253844999999998</v>
      </c>
      <c r="P38" s="5">
        <f t="shared" si="9"/>
        <v>-68.253844999999998</v>
      </c>
    </row>
    <row r="39" spans="2:16" x14ac:dyDescent="0.25">
      <c r="B39">
        <v>27795918367.347</v>
      </c>
      <c r="C39">
        <v>-7.1465297000000003</v>
      </c>
      <c r="F39" s="5">
        <f t="shared" si="6"/>
        <v>29.102040816327001</v>
      </c>
      <c r="G39" s="10">
        <f t="shared" si="5"/>
        <v>-76.385222999999996</v>
      </c>
      <c r="H39" s="5">
        <f t="shared" si="7"/>
        <v>-71.385222999999996</v>
      </c>
      <c r="J39">
        <v>27795918367.347</v>
      </c>
      <c r="K39">
        <v>-7.7942615000000002</v>
      </c>
      <c r="N39" s="5">
        <f t="shared" si="8"/>
        <v>29.102040816327001</v>
      </c>
      <c r="O39" s="10">
        <f t="shared" si="3"/>
        <v>-71.497078000000002</v>
      </c>
      <c r="P39" s="5">
        <f t="shared" si="9"/>
        <v>-66.497078000000002</v>
      </c>
    </row>
    <row r="40" spans="2:16" x14ac:dyDescent="0.25">
      <c r="B40">
        <v>28122448979.591999</v>
      </c>
      <c r="C40">
        <v>-7.2565222</v>
      </c>
      <c r="F40" s="5">
        <f t="shared" si="6"/>
        <v>29.428571428571001</v>
      </c>
      <c r="G40" s="10">
        <f t="shared" si="5"/>
        <v>-77.291458000000006</v>
      </c>
      <c r="H40" s="5">
        <f t="shared" si="7"/>
        <v>-72.291458000000006</v>
      </c>
      <c r="J40">
        <v>28122448979.591999</v>
      </c>
      <c r="K40">
        <v>-7.8143802000000004</v>
      </c>
      <c r="N40" s="5">
        <f t="shared" si="8"/>
        <v>29.428571428571001</v>
      </c>
      <c r="O40" s="10">
        <f t="shared" si="3"/>
        <v>-73.959198000000001</v>
      </c>
      <c r="P40" s="5">
        <f t="shared" si="9"/>
        <v>-68.959198000000001</v>
      </c>
    </row>
    <row r="41" spans="2:16" x14ac:dyDescent="0.25">
      <c r="B41">
        <v>28448979591.837002</v>
      </c>
      <c r="C41">
        <v>-7.3352284000000001</v>
      </c>
      <c r="F41" s="5">
        <f t="shared" si="6"/>
        <v>29.755102040816002</v>
      </c>
      <c r="G41" s="10">
        <f t="shared" si="5"/>
        <v>-77.703513999999998</v>
      </c>
      <c r="H41" s="5">
        <f t="shared" si="7"/>
        <v>-72.703513999999998</v>
      </c>
      <c r="J41">
        <v>28448979591.837002</v>
      </c>
      <c r="K41">
        <v>-7.6803517000000001</v>
      </c>
      <c r="N41" s="5">
        <f t="shared" si="8"/>
        <v>29.755102040816002</v>
      </c>
      <c r="O41" s="10">
        <f t="shared" si="3"/>
        <v>-76.113106000000002</v>
      </c>
      <c r="P41" s="5">
        <f t="shared" si="9"/>
        <v>-71.113106000000002</v>
      </c>
    </row>
    <row r="42" spans="2:16" x14ac:dyDescent="0.25">
      <c r="B42">
        <v>28775510204.082001</v>
      </c>
      <c r="C42">
        <v>-7.3881679</v>
      </c>
      <c r="F42" s="5">
        <f t="shared" si="6"/>
        <v>30.081632653061</v>
      </c>
      <c r="G42" s="10">
        <f t="shared" si="5"/>
        <v>-79.482474999999994</v>
      </c>
      <c r="H42" s="5">
        <f t="shared" si="7"/>
        <v>-74.482474999999994</v>
      </c>
      <c r="J42">
        <v>28775510204.082001</v>
      </c>
      <c r="K42">
        <v>-7.4877849000000003</v>
      </c>
      <c r="N42" s="5">
        <f t="shared" si="8"/>
        <v>30.081632653061</v>
      </c>
      <c r="O42" s="10">
        <f t="shared" si="3"/>
        <v>-75.767166000000003</v>
      </c>
      <c r="P42" s="5">
        <f t="shared" si="9"/>
        <v>-70.767166000000003</v>
      </c>
    </row>
    <row r="43" spans="2:16" x14ac:dyDescent="0.25">
      <c r="B43">
        <v>29102040816.327</v>
      </c>
      <c r="C43">
        <v>-7.4704442000000002</v>
      </c>
      <c r="F43" s="5">
        <f t="shared" si="6"/>
        <v>30.408163265306001</v>
      </c>
      <c r="G43" s="10">
        <f t="shared" si="5"/>
        <v>-79.246589999999998</v>
      </c>
      <c r="H43" s="5">
        <f t="shared" si="7"/>
        <v>-74.246589999999998</v>
      </c>
      <c r="J43">
        <v>29102040816.327</v>
      </c>
      <c r="K43">
        <v>-7.3896375000000001</v>
      </c>
      <c r="N43" s="5">
        <f t="shared" si="8"/>
        <v>30.408163265306001</v>
      </c>
      <c r="O43" s="10">
        <f t="shared" si="3"/>
        <v>-71.663864000000004</v>
      </c>
      <c r="P43" s="5">
        <f t="shared" si="9"/>
        <v>-66.663864000000004</v>
      </c>
    </row>
    <row r="44" spans="2:16" x14ac:dyDescent="0.25">
      <c r="B44">
        <v>29428571428.570999</v>
      </c>
      <c r="C44">
        <v>-7.5511637</v>
      </c>
      <c r="F44" s="5">
        <f t="shared" si="6"/>
        <v>30.734693877550999</v>
      </c>
      <c r="G44" s="10">
        <f t="shared" si="5"/>
        <v>-79.519408999999996</v>
      </c>
      <c r="H44" s="5">
        <f t="shared" si="7"/>
        <v>-74.519408999999996</v>
      </c>
      <c r="J44">
        <v>29428571428.570999</v>
      </c>
      <c r="K44">
        <v>-7.2779784000000003</v>
      </c>
      <c r="N44" s="5">
        <f t="shared" si="8"/>
        <v>30.734693877550999</v>
      </c>
      <c r="O44" s="10">
        <f t="shared" si="3"/>
        <v>-69.424385000000001</v>
      </c>
      <c r="P44" s="5">
        <f t="shared" si="9"/>
        <v>-64.424385000000001</v>
      </c>
    </row>
    <row r="45" spans="2:16" x14ac:dyDescent="0.25">
      <c r="B45">
        <v>29755102040.816002</v>
      </c>
      <c r="C45">
        <v>-7.5724707000000002</v>
      </c>
      <c r="F45" s="5">
        <f t="shared" si="6"/>
        <v>31.061224489796</v>
      </c>
      <c r="G45" s="10">
        <f t="shared" si="5"/>
        <v>-78.093970999999996</v>
      </c>
      <c r="H45" s="5">
        <f t="shared" si="7"/>
        <v>-73.093970999999996</v>
      </c>
      <c r="J45">
        <v>29755102040.816002</v>
      </c>
      <c r="K45">
        <v>-7.1406673999999999</v>
      </c>
      <c r="N45" s="5">
        <f t="shared" si="8"/>
        <v>31.061224489796</v>
      </c>
      <c r="O45" s="10">
        <f t="shared" si="3"/>
        <v>-68.618968999999993</v>
      </c>
      <c r="P45" s="5">
        <f t="shared" si="9"/>
        <v>-63.618969</v>
      </c>
    </row>
    <row r="46" spans="2:16" x14ac:dyDescent="0.25">
      <c r="B46">
        <v>30081632653.061001</v>
      </c>
      <c r="C46">
        <v>-7.6196460999999998</v>
      </c>
      <c r="F46" s="5">
        <f t="shared" si="6"/>
        <v>31.387755102041002</v>
      </c>
      <c r="G46" s="10">
        <f t="shared" si="5"/>
        <v>-80.841660000000005</v>
      </c>
      <c r="H46" s="5">
        <f t="shared" si="7"/>
        <v>-75.841660000000005</v>
      </c>
      <c r="J46">
        <v>30081632653.061001</v>
      </c>
      <c r="K46">
        <v>-7.0639342999999997</v>
      </c>
      <c r="N46" s="5">
        <f t="shared" si="8"/>
        <v>31.387755102041002</v>
      </c>
      <c r="O46" s="10">
        <f t="shared" si="3"/>
        <v>-68.506741000000005</v>
      </c>
      <c r="P46" s="5">
        <f t="shared" si="9"/>
        <v>-63.506740999999998</v>
      </c>
    </row>
    <row r="47" spans="2:16" x14ac:dyDescent="0.25">
      <c r="B47">
        <v>30408163265.306</v>
      </c>
      <c r="C47">
        <v>-7.6331134</v>
      </c>
      <c r="F47" s="5">
        <f t="shared" si="6"/>
        <v>31.714285714286</v>
      </c>
      <c r="G47" s="10">
        <f t="shared" si="5"/>
        <v>-79.746323000000004</v>
      </c>
      <c r="H47" s="5">
        <f t="shared" si="7"/>
        <v>-74.746323000000004</v>
      </c>
      <c r="J47">
        <v>30408163265.306</v>
      </c>
      <c r="K47">
        <v>-7.0154833999999999</v>
      </c>
      <c r="N47" s="5">
        <f t="shared" si="8"/>
        <v>31.714285714286</v>
      </c>
      <c r="O47" s="10">
        <f t="shared" si="3"/>
        <v>-68.536404000000005</v>
      </c>
      <c r="P47" s="5">
        <f t="shared" si="9"/>
        <v>-63.536403999999997</v>
      </c>
    </row>
    <row r="48" spans="2:16" x14ac:dyDescent="0.25">
      <c r="B48">
        <v>30734693877.550999</v>
      </c>
      <c r="C48">
        <v>-7.5861958999999999</v>
      </c>
      <c r="F48" s="5">
        <f t="shared" si="6"/>
        <v>32.040816326531001</v>
      </c>
      <c r="G48" s="10">
        <f t="shared" si="5"/>
        <v>-78.568618999999998</v>
      </c>
      <c r="H48" s="5">
        <f t="shared" si="7"/>
        <v>-73.568618999999998</v>
      </c>
      <c r="J48">
        <v>30734693877.550999</v>
      </c>
      <c r="K48">
        <v>-6.9355412000000003</v>
      </c>
      <c r="N48" s="5">
        <f t="shared" si="8"/>
        <v>32.040816326531001</v>
      </c>
      <c r="O48" s="10">
        <f t="shared" si="3"/>
        <v>-68.204067000000009</v>
      </c>
      <c r="P48" s="5">
        <f t="shared" si="9"/>
        <v>-63.204067000000002</v>
      </c>
    </row>
    <row r="49" spans="2:16" x14ac:dyDescent="0.25">
      <c r="B49">
        <v>31061224489.796001</v>
      </c>
      <c r="C49">
        <v>-7.6112951999999998</v>
      </c>
      <c r="F49" s="5">
        <f t="shared" si="6"/>
        <v>32.367346938776002</v>
      </c>
      <c r="G49" s="10">
        <f t="shared" si="5"/>
        <v>-73.405754000000002</v>
      </c>
      <c r="H49" s="5">
        <f t="shared" si="7"/>
        <v>-68.405754000000002</v>
      </c>
      <c r="J49">
        <v>31061224489.796001</v>
      </c>
      <c r="K49">
        <v>-6.9704432000000001</v>
      </c>
      <c r="N49" s="5">
        <f t="shared" si="8"/>
        <v>32.367346938776002</v>
      </c>
      <c r="O49" s="10">
        <f t="shared" si="3"/>
        <v>-67.724257999999992</v>
      </c>
      <c r="P49" s="5">
        <f t="shared" si="9"/>
        <v>-62.724257999999999</v>
      </c>
    </row>
    <row r="50" spans="2:16" x14ac:dyDescent="0.25">
      <c r="B50">
        <v>31387755102.041</v>
      </c>
      <c r="C50">
        <v>-7.6714095999999996</v>
      </c>
      <c r="F50" s="5">
        <f t="shared" si="6"/>
        <v>32.693877551020002</v>
      </c>
      <c r="G50" s="10">
        <f t="shared" si="5"/>
        <v>-71.295860000000005</v>
      </c>
      <c r="H50" s="5">
        <f t="shared" si="7"/>
        <v>-66.295860000000005</v>
      </c>
      <c r="J50">
        <v>31387755102.041</v>
      </c>
      <c r="K50">
        <v>-7.0785093000000003</v>
      </c>
      <c r="N50" s="5">
        <f t="shared" si="8"/>
        <v>32.693877551020002</v>
      </c>
      <c r="O50" s="10">
        <f t="shared" si="3"/>
        <v>-67.157623000000001</v>
      </c>
      <c r="P50" s="5">
        <f t="shared" si="9"/>
        <v>-62.157623000000001</v>
      </c>
    </row>
    <row r="51" spans="2:16" x14ac:dyDescent="0.25">
      <c r="B51">
        <v>31714285714.285999</v>
      </c>
      <c r="C51">
        <v>-7.6754951</v>
      </c>
      <c r="F51" s="5">
        <f t="shared" si="6"/>
        <v>33.020408163264996</v>
      </c>
      <c r="G51" s="10">
        <f t="shared" si="5"/>
        <v>-70.091721000000007</v>
      </c>
      <c r="H51" s="5">
        <f t="shared" si="7"/>
        <v>-65.091721000000007</v>
      </c>
      <c r="J51">
        <v>31714285714.285999</v>
      </c>
      <c r="K51">
        <v>-7.0319308999999999</v>
      </c>
      <c r="N51" s="5">
        <f t="shared" si="8"/>
        <v>33.020408163264996</v>
      </c>
      <c r="O51" s="10">
        <f t="shared" si="3"/>
        <v>-66.255802000000003</v>
      </c>
      <c r="P51" s="5">
        <f t="shared" si="9"/>
        <v>-61.255802000000003</v>
      </c>
    </row>
    <row r="52" spans="2:16" x14ac:dyDescent="0.25">
      <c r="B52">
        <v>32040816326.530998</v>
      </c>
      <c r="C52">
        <v>-7.6824994000000002</v>
      </c>
      <c r="F52" s="5">
        <f t="shared" si="6"/>
        <v>33.346938775509997</v>
      </c>
      <c r="G52" s="10">
        <f t="shared" si="5"/>
        <v>-69.679496999999998</v>
      </c>
      <c r="H52" s="5">
        <f t="shared" si="7"/>
        <v>-64.679496999999998</v>
      </c>
      <c r="J52">
        <v>32040816326.530998</v>
      </c>
      <c r="K52">
        <v>-7.0495790999999999</v>
      </c>
      <c r="N52" s="5">
        <f t="shared" si="8"/>
        <v>33.346938775509997</v>
      </c>
      <c r="O52" s="10">
        <f t="shared" si="3"/>
        <v>-65.730525999999998</v>
      </c>
      <c r="P52" s="5">
        <f t="shared" si="9"/>
        <v>-60.730525999999998</v>
      </c>
    </row>
    <row r="53" spans="2:16" x14ac:dyDescent="0.25">
      <c r="B53">
        <v>32367346938.776001</v>
      </c>
      <c r="C53">
        <v>-7.9280037999999999</v>
      </c>
      <c r="F53" s="5">
        <f t="shared" si="6"/>
        <v>33.673469387754999</v>
      </c>
      <c r="G53" s="10">
        <f t="shared" si="5"/>
        <v>-68.622326000000001</v>
      </c>
      <c r="H53" s="5">
        <f t="shared" si="7"/>
        <v>-63.622326000000001</v>
      </c>
      <c r="J53">
        <v>32367346938.776001</v>
      </c>
      <c r="K53">
        <v>-7.2080254999999998</v>
      </c>
      <c r="N53" s="5">
        <f t="shared" si="8"/>
        <v>33.673469387754999</v>
      </c>
      <c r="O53" s="10">
        <f t="shared" si="3"/>
        <v>-66.298114999999996</v>
      </c>
      <c r="P53" s="5">
        <f t="shared" si="9"/>
        <v>-61.298115000000003</v>
      </c>
    </row>
    <row r="54" spans="2:16" x14ac:dyDescent="0.25">
      <c r="B54">
        <v>32693877551.02</v>
      </c>
      <c r="C54">
        <v>-8.1214189999999995</v>
      </c>
      <c r="F54" s="5">
        <f t="shared" si="6"/>
        <v>34</v>
      </c>
      <c r="G54" s="10">
        <f t="shared" si="5"/>
        <v>-67.772736000000009</v>
      </c>
      <c r="H54" s="5">
        <f t="shared" si="7"/>
        <v>-62.772736000000002</v>
      </c>
      <c r="J54">
        <v>32693877551.02</v>
      </c>
      <c r="K54">
        <v>-7.2878714000000002</v>
      </c>
      <c r="N54" s="5">
        <f t="shared" si="8"/>
        <v>34</v>
      </c>
      <c r="O54" s="10">
        <f t="shared" si="3"/>
        <v>-67.873196000000007</v>
      </c>
      <c r="P54" s="5">
        <f t="shared" si="9"/>
        <v>-62.873196</v>
      </c>
    </row>
    <row r="55" spans="2:16" x14ac:dyDescent="0.25">
      <c r="B55">
        <v>33020408163.264999</v>
      </c>
      <c r="C55">
        <v>-8.0091085</v>
      </c>
      <c r="F55" s="5">
        <f t="shared" si="6"/>
        <v>34.326530612245001</v>
      </c>
      <c r="G55" s="10">
        <f t="shared" si="5"/>
        <v>-68.669392000000002</v>
      </c>
      <c r="H55" s="5">
        <f t="shared" si="7"/>
        <v>-63.669392000000002</v>
      </c>
      <c r="J55">
        <v>33020408163.264999</v>
      </c>
      <c r="K55">
        <v>-7.3658546999999999</v>
      </c>
      <c r="N55" s="5">
        <f t="shared" si="8"/>
        <v>34.326530612245001</v>
      </c>
      <c r="O55" s="10">
        <f t="shared" si="3"/>
        <v>-69.885413999999997</v>
      </c>
      <c r="P55" s="5">
        <f t="shared" si="9"/>
        <v>-64.885413999999997</v>
      </c>
    </row>
    <row r="56" spans="2:16" x14ac:dyDescent="0.25">
      <c r="B56">
        <v>33346938775.509998</v>
      </c>
      <c r="C56">
        <v>-8.0032463000000007</v>
      </c>
      <c r="F56" s="5">
        <f t="shared" si="6"/>
        <v>34.653061224489996</v>
      </c>
      <c r="G56" s="10">
        <f t="shared" si="5"/>
        <v>-70.273071000000002</v>
      </c>
      <c r="H56" s="5">
        <f t="shared" si="7"/>
        <v>-65.273071000000002</v>
      </c>
      <c r="J56">
        <v>33346938775.509998</v>
      </c>
      <c r="K56">
        <v>-7.4672418</v>
      </c>
      <c r="N56" s="5">
        <f t="shared" si="8"/>
        <v>34.653061224489996</v>
      </c>
      <c r="O56" s="10">
        <f t="shared" si="3"/>
        <v>-70.577681999999996</v>
      </c>
      <c r="P56" s="5">
        <f t="shared" si="9"/>
        <v>-65.577681999999996</v>
      </c>
    </row>
    <row r="57" spans="2:16" x14ac:dyDescent="0.25">
      <c r="B57">
        <v>33673469387.755001</v>
      </c>
      <c r="C57">
        <v>-8.0127772999999998</v>
      </c>
      <c r="F57" s="5">
        <f t="shared" si="6"/>
        <v>34.979591836735004</v>
      </c>
      <c r="G57" s="10">
        <f t="shared" si="5"/>
        <v>-70.795090000000002</v>
      </c>
      <c r="H57" s="5">
        <f t="shared" si="7"/>
        <v>-65.795090000000002</v>
      </c>
      <c r="J57">
        <v>33673469387.755001</v>
      </c>
      <c r="K57">
        <v>-7.5574756000000001</v>
      </c>
      <c r="N57" s="5">
        <f t="shared" si="8"/>
        <v>34.979591836735004</v>
      </c>
      <c r="O57" s="10">
        <f t="shared" si="3"/>
        <v>-69.557113999999999</v>
      </c>
      <c r="P57" s="5">
        <f t="shared" si="9"/>
        <v>-64.557113999999999</v>
      </c>
    </row>
    <row r="58" spans="2:16" x14ac:dyDescent="0.25">
      <c r="B58">
        <v>34000000000</v>
      </c>
      <c r="C58">
        <v>-8.0994816000000007</v>
      </c>
      <c r="F58" s="5">
        <f t="shared" si="6"/>
        <v>35.306122448980005</v>
      </c>
      <c r="G58" s="10">
        <f t="shared" si="5"/>
        <v>-70.494331000000003</v>
      </c>
      <c r="H58" s="5">
        <f t="shared" si="7"/>
        <v>-65.494331000000003</v>
      </c>
      <c r="J58">
        <v>34000000000</v>
      </c>
      <c r="K58">
        <v>-7.5539942</v>
      </c>
      <c r="N58" s="5">
        <f t="shared" si="8"/>
        <v>35.306122448980005</v>
      </c>
      <c r="O58" s="10">
        <f t="shared" si="3"/>
        <v>-68.664718999999991</v>
      </c>
      <c r="P58" s="5">
        <f t="shared" si="9"/>
        <v>-63.664718999999998</v>
      </c>
    </row>
    <row r="59" spans="2:16" x14ac:dyDescent="0.25">
      <c r="B59">
        <v>34326530612.244999</v>
      </c>
      <c r="C59">
        <v>-8.2137604</v>
      </c>
      <c r="F59" s="5">
        <f t="shared" si="6"/>
        <v>35.632653061223998</v>
      </c>
      <c r="G59" s="10">
        <f t="shared" si="5"/>
        <v>-70.190010000000001</v>
      </c>
      <c r="H59" s="5">
        <f t="shared" si="7"/>
        <v>-65.190010000000001</v>
      </c>
      <c r="J59">
        <v>34326530612.244999</v>
      </c>
      <c r="K59">
        <v>-7.5322585000000002</v>
      </c>
      <c r="N59" s="5">
        <f t="shared" si="8"/>
        <v>35.632653061223998</v>
      </c>
      <c r="O59" s="10">
        <f t="shared" si="3"/>
        <v>-67.14382599999999</v>
      </c>
      <c r="P59" s="5">
        <f t="shared" si="9"/>
        <v>-62.143825999999997</v>
      </c>
    </row>
    <row r="60" spans="2:16" x14ac:dyDescent="0.25">
      <c r="B60">
        <v>34653061224.489998</v>
      </c>
      <c r="C60">
        <v>-8.2487563999999995</v>
      </c>
      <c r="F60" s="5">
        <f t="shared" si="6"/>
        <v>35.959183673468999</v>
      </c>
      <c r="G60" s="10">
        <f t="shared" si="5"/>
        <v>-71.441467000000003</v>
      </c>
      <c r="H60" s="5">
        <f t="shared" si="7"/>
        <v>-66.441467000000003</v>
      </c>
      <c r="J60">
        <v>34653061224.489998</v>
      </c>
      <c r="K60">
        <v>-7.6235894999999996</v>
      </c>
      <c r="N60" s="5">
        <f t="shared" si="8"/>
        <v>35.959183673468999</v>
      </c>
      <c r="O60" s="10">
        <f t="shared" si="3"/>
        <v>-66.553157999999996</v>
      </c>
      <c r="P60" s="5">
        <f t="shared" si="9"/>
        <v>-61.553158000000003</v>
      </c>
    </row>
    <row r="61" spans="2:16" x14ac:dyDescent="0.25">
      <c r="B61">
        <v>34979591836.735001</v>
      </c>
      <c r="C61">
        <v>-8.2781944000000003</v>
      </c>
      <c r="F61" s="5">
        <f t="shared" si="6"/>
        <v>36.285714285713993</v>
      </c>
      <c r="G61" s="10">
        <f t="shared" si="5"/>
        <v>-73.189430000000002</v>
      </c>
      <c r="H61" s="5">
        <f t="shared" si="7"/>
        <v>-68.189430000000002</v>
      </c>
      <c r="J61">
        <v>34979591836.735001</v>
      </c>
      <c r="K61">
        <v>-7.7273736</v>
      </c>
      <c r="N61" s="5">
        <f t="shared" si="8"/>
        <v>36.285714285713993</v>
      </c>
      <c r="O61" s="10">
        <f t="shared" si="3"/>
        <v>-65.938975999999997</v>
      </c>
      <c r="P61" s="5">
        <f t="shared" si="9"/>
        <v>-60.938975999999997</v>
      </c>
    </row>
    <row r="62" spans="2:16" x14ac:dyDescent="0.25">
      <c r="B62">
        <v>35306122448.980003</v>
      </c>
      <c r="C62">
        <v>-8.2806405999999999</v>
      </c>
      <c r="F62" s="5">
        <f t="shared" si="6"/>
        <v>36.612244897959002</v>
      </c>
      <c r="G62" s="10">
        <f t="shared" si="5"/>
        <v>-75.256889000000001</v>
      </c>
      <c r="H62" s="5">
        <f t="shared" si="7"/>
        <v>-70.256889000000001</v>
      </c>
      <c r="J62">
        <v>35306122448.980003</v>
      </c>
      <c r="K62">
        <v>-7.7239895000000001</v>
      </c>
      <c r="N62" s="5">
        <f t="shared" si="8"/>
        <v>36.612244897959002</v>
      </c>
      <c r="O62" s="10">
        <f t="shared" si="3"/>
        <v>-66.291293999999994</v>
      </c>
      <c r="P62" s="5">
        <f t="shared" si="9"/>
        <v>-61.291294000000001</v>
      </c>
    </row>
    <row r="63" spans="2:16" x14ac:dyDescent="0.25">
      <c r="B63">
        <v>35632653061.223999</v>
      </c>
      <c r="C63">
        <v>-8.2786063999999993</v>
      </c>
      <c r="F63" s="5">
        <f t="shared" si="6"/>
        <v>36.938775510204003</v>
      </c>
      <c r="G63" s="10">
        <f t="shared" si="5"/>
        <v>-76.323120000000003</v>
      </c>
      <c r="H63" s="5">
        <f t="shared" si="7"/>
        <v>-71.323120000000003</v>
      </c>
      <c r="J63">
        <v>35632653061.223999</v>
      </c>
      <c r="K63">
        <v>-7.6700125000000003</v>
      </c>
      <c r="N63" s="5">
        <f t="shared" si="8"/>
        <v>36.938775510204003</v>
      </c>
      <c r="O63" s="10">
        <f t="shared" si="3"/>
        <v>-67.008758999999998</v>
      </c>
      <c r="P63" s="5">
        <f t="shared" si="9"/>
        <v>-62.008758999999998</v>
      </c>
    </row>
    <row r="64" spans="2:16" x14ac:dyDescent="0.25">
      <c r="B64">
        <v>35959183673.469002</v>
      </c>
      <c r="C64">
        <v>-8.4425878999999995</v>
      </c>
      <c r="F64" s="5">
        <f t="shared" si="6"/>
        <v>37.265306122448997</v>
      </c>
      <c r="G64" s="10">
        <f t="shared" si="5"/>
        <v>-76.338524000000007</v>
      </c>
      <c r="H64" s="5">
        <f t="shared" si="7"/>
        <v>-71.338524000000007</v>
      </c>
      <c r="J64">
        <v>35959183673.469002</v>
      </c>
      <c r="K64">
        <v>-7.7316637000000004</v>
      </c>
      <c r="N64" s="5">
        <f t="shared" si="8"/>
        <v>37.265306122448997</v>
      </c>
      <c r="O64" s="10">
        <f t="shared" si="3"/>
        <v>-67.199962999999997</v>
      </c>
      <c r="P64" s="5">
        <f t="shared" si="9"/>
        <v>-62.199962999999997</v>
      </c>
    </row>
    <row r="65" spans="2:16" x14ac:dyDescent="0.25">
      <c r="B65">
        <v>36285714285.713997</v>
      </c>
      <c r="C65">
        <v>-8.5307759999999995</v>
      </c>
      <c r="F65" s="5">
        <f t="shared" si="6"/>
        <v>37.591836734693999</v>
      </c>
      <c r="G65" s="10">
        <f t="shared" si="5"/>
        <v>-75.309775999999999</v>
      </c>
      <c r="H65" s="5">
        <f t="shared" si="7"/>
        <v>-70.309775999999999</v>
      </c>
      <c r="J65">
        <v>36285714285.713997</v>
      </c>
      <c r="K65">
        <v>-7.9134526000000003</v>
      </c>
      <c r="N65" s="5">
        <f t="shared" si="8"/>
        <v>37.591836734693999</v>
      </c>
      <c r="O65" s="10">
        <f t="shared" si="3"/>
        <v>-66.906661999999997</v>
      </c>
      <c r="P65" s="5">
        <f t="shared" si="9"/>
        <v>-61.906661999999997</v>
      </c>
    </row>
    <row r="66" spans="2:16" x14ac:dyDescent="0.25">
      <c r="B66">
        <v>36612244897.959</v>
      </c>
      <c r="C66">
        <v>-8.5976458000000004</v>
      </c>
      <c r="F66" s="5">
        <f t="shared" si="6"/>
        <v>37.918367346939</v>
      </c>
      <c r="G66" s="10">
        <f t="shared" si="5"/>
        <v>-73.591187000000005</v>
      </c>
      <c r="H66" s="5">
        <f t="shared" si="7"/>
        <v>-68.591187000000005</v>
      </c>
      <c r="J66">
        <v>36612244897.959</v>
      </c>
      <c r="K66">
        <v>-7.9156922999999999</v>
      </c>
      <c r="N66" s="5">
        <f t="shared" si="8"/>
        <v>37.918367346939</v>
      </c>
      <c r="O66" s="10">
        <f t="shared" si="3"/>
        <v>-67.012245000000007</v>
      </c>
      <c r="P66" s="5">
        <f t="shared" si="9"/>
        <v>-62.012245</v>
      </c>
    </row>
    <row r="67" spans="2:16" x14ac:dyDescent="0.25">
      <c r="B67">
        <v>36938775510.204002</v>
      </c>
      <c r="C67">
        <v>-8.5325135999999997</v>
      </c>
      <c r="F67" s="5">
        <f t="shared" si="6"/>
        <v>38.244897959184001</v>
      </c>
      <c r="G67" s="10">
        <f t="shared" si="5"/>
        <v>-70.949637999999993</v>
      </c>
      <c r="H67" s="5">
        <f t="shared" si="7"/>
        <v>-65.949637999999993</v>
      </c>
      <c r="J67">
        <v>36938775510.204002</v>
      </c>
      <c r="K67">
        <v>-8.0174617999999995</v>
      </c>
      <c r="N67" s="5">
        <f t="shared" si="8"/>
        <v>38.244897959184001</v>
      </c>
      <c r="O67" s="10">
        <f t="shared" si="3"/>
        <v>-67.912250999999998</v>
      </c>
      <c r="P67" s="5">
        <f t="shared" si="9"/>
        <v>-62.912250999999998</v>
      </c>
    </row>
    <row r="68" spans="2:16" x14ac:dyDescent="0.25">
      <c r="B68">
        <v>37265306122.448997</v>
      </c>
      <c r="C68">
        <v>-8.5516462000000004</v>
      </c>
      <c r="F68" s="5">
        <f t="shared" si="6"/>
        <v>38.571428571429003</v>
      </c>
      <c r="G68" s="10">
        <f t="shared" si="5"/>
        <v>-69.731742999999994</v>
      </c>
      <c r="H68" s="5">
        <f t="shared" si="7"/>
        <v>-64.731742999999994</v>
      </c>
      <c r="J68">
        <v>37265306122.448997</v>
      </c>
      <c r="K68">
        <v>-8.0458031000000005</v>
      </c>
      <c r="N68" s="5">
        <f t="shared" si="8"/>
        <v>38.571428571429003</v>
      </c>
      <c r="O68" s="10">
        <f t="shared" si="3"/>
        <v>-70.548737000000003</v>
      </c>
      <c r="P68" s="5">
        <f t="shared" si="9"/>
        <v>-65.548737000000003</v>
      </c>
    </row>
    <row r="69" spans="2:16" x14ac:dyDescent="0.25">
      <c r="B69">
        <v>37591836734.694</v>
      </c>
      <c r="C69">
        <v>-8.4755964000000006</v>
      </c>
      <c r="F69" s="5">
        <f t="shared" ref="F69:F100" si="10">B177/1000000000</f>
        <v>38.897959183672995</v>
      </c>
      <c r="G69" s="10">
        <f t="shared" si="5"/>
        <v>-69.843575000000001</v>
      </c>
      <c r="H69" s="5">
        <f t="shared" ref="H69:H100" si="11">D177</f>
        <v>-64.843575000000001</v>
      </c>
      <c r="J69">
        <v>37591836734.694</v>
      </c>
      <c r="K69">
        <v>-8.1035661999999995</v>
      </c>
      <c r="N69" s="5">
        <f t="shared" ref="N69:N100" si="12">J177/1000000000</f>
        <v>38.897959183672995</v>
      </c>
      <c r="O69" s="10">
        <f t="shared" ref="O69:O103" si="13">P69-5</f>
        <v>-73.414375000000007</v>
      </c>
      <c r="P69" s="5">
        <f t="shared" ref="P69:P100" si="14">L177</f>
        <v>-68.414375000000007</v>
      </c>
    </row>
    <row r="70" spans="2:16" x14ac:dyDescent="0.25">
      <c r="B70">
        <v>37918367346.939003</v>
      </c>
      <c r="C70">
        <v>-8.4608983999999996</v>
      </c>
      <c r="F70" s="5">
        <f t="shared" si="10"/>
        <v>39.224489795917997</v>
      </c>
      <c r="G70" s="10">
        <f t="shared" ref="G70:G103" si="15">H70-5</f>
        <v>-70.820419000000001</v>
      </c>
      <c r="H70" s="5">
        <f t="shared" si="11"/>
        <v>-65.820419000000001</v>
      </c>
      <c r="J70">
        <v>37918367346.939003</v>
      </c>
      <c r="K70">
        <v>-8.1651325000000003</v>
      </c>
      <c r="N70" s="5">
        <f t="shared" si="12"/>
        <v>39.224489795917997</v>
      </c>
      <c r="O70" s="10">
        <f t="shared" si="13"/>
        <v>-77.191199999999995</v>
      </c>
      <c r="P70" s="5">
        <f t="shared" si="14"/>
        <v>-72.191199999999995</v>
      </c>
    </row>
    <row r="71" spans="2:16" x14ac:dyDescent="0.25">
      <c r="B71">
        <v>38244897959.183998</v>
      </c>
      <c r="C71">
        <v>-8.4306002000000007</v>
      </c>
      <c r="F71" s="5">
        <f t="shared" si="10"/>
        <v>39.551020408163005</v>
      </c>
      <c r="G71" s="10">
        <f t="shared" si="15"/>
        <v>-72.767685</v>
      </c>
      <c r="H71" s="5">
        <f t="shared" si="11"/>
        <v>-67.767685</v>
      </c>
      <c r="J71">
        <v>38244897959.183998</v>
      </c>
      <c r="K71">
        <v>-8.2119330999999995</v>
      </c>
      <c r="N71" s="5">
        <f t="shared" si="12"/>
        <v>39.551020408163005</v>
      </c>
      <c r="O71" s="10">
        <f t="shared" si="13"/>
        <v>-81.125007999999994</v>
      </c>
      <c r="P71" s="5">
        <f t="shared" si="14"/>
        <v>-76.125007999999994</v>
      </c>
    </row>
    <row r="72" spans="2:16" x14ac:dyDescent="0.25">
      <c r="B72">
        <v>38571428571.429001</v>
      </c>
      <c r="C72">
        <v>-8.5636158000000009</v>
      </c>
      <c r="F72" s="5">
        <f t="shared" si="10"/>
        <v>39.877551020407999</v>
      </c>
      <c r="G72" s="10">
        <f t="shared" si="15"/>
        <v>-73.303528</v>
      </c>
      <c r="H72" s="5">
        <f t="shared" si="11"/>
        <v>-68.303528</v>
      </c>
      <c r="J72">
        <v>38571428571.429001</v>
      </c>
      <c r="K72">
        <v>-8.2672749000000003</v>
      </c>
      <c r="N72" s="5">
        <f t="shared" si="12"/>
        <v>39.877551020407999</v>
      </c>
      <c r="O72" s="10">
        <f t="shared" si="13"/>
        <v>-85.572768999999994</v>
      </c>
      <c r="P72" s="5">
        <f t="shared" si="14"/>
        <v>-80.572768999999994</v>
      </c>
    </row>
    <row r="73" spans="2:16" x14ac:dyDescent="0.25">
      <c r="B73">
        <v>38897959183.672997</v>
      </c>
      <c r="C73">
        <v>-8.7361754999999999</v>
      </c>
      <c r="F73" s="5">
        <f t="shared" si="10"/>
        <v>40.204081632653001</v>
      </c>
      <c r="G73" s="10">
        <f t="shared" si="15"/>
        <v>-72.672095999999996</v>
      </c>
      <c r="H73" s="5">
        <f t="shared" si="11"/>
        <v>-67.672095999999996</v>
      </c>
      <c r="J73">
        <v>38897959183.672997</v>
      </c>
      <c r="K73">
        <v>-8.3592291000000003</v>
      </c>
      <c r="N73" s="5">
        <f t="shared" si="12"/>
        <v>40.204081632653001</v>
      </c>
      <c r="O73" s="10">
        <f t="shared" si="13"/>
        <v>-86.905640000000005</v>
      </c>
      <c r="P73" s="5">
        <f t="shared" si="14"/>
        <v>-81.905640000000005</v>
      </c>
    </row>
    <row r="74" spans="2:16" x14ac:dyDescent="0.25">
      <c r="B74">
        <v>39224489795.917999</v>
      </c>
      <c r="C74">
        <v>-8.7933140000000005</v>
      </c>
      <c r="F74" s="5">
        <f t="shared" si="10"/>
        <v>40.530612244898002</v>
      </c>
      <c r="G74" s="10">
        <f t="shared" si="15"/>
        <v>-68.890511000000004</v>
      </c>
      <c r="H74" s="5">
        <f t="shared" si="11"/>
        <v>-63.890510999999996</v>
      </c>
      <c r="J74">
        <v>39224489795.917999</v>
      </c>
      <c r="K74">
        <v>-8.4966086999999995</v>
      </c>
      <c r="N74" s="5">
        <f t="shared" si="12"/>
        <v>40.530612244898002</v>
      </c>
      <c r="O74" s="10">
        <f t="shared" si="13"/>
        <v>-83.663146999999995</v>
      </c>
      <c r="P74" s="5">
        <f t="shared" si="14"/>
        <v>-78.663146999999995</v>
      </c>
    </row>
    <row r="75" spans="2:16" x14ac:dyDescent="0.25">
      <c r="B75">
        <v>39551020408.163002</v>
      </c>
      <c r="C75">
        <v>-8.7873477999999992</v>
      </c>
      <c r="F75" s="5">
        <f t="shared" si="10"/>
        <v>40.857142857142996</v>
      </c>
      <c r="G75" s="10">
        <f t="shared" si="15"/>
        <v>-66.046749000000005</v>
      </c>
      <c r="H75" s="5">
        <f t="shared" si="11"/>
        <v>-61.046748999999998</v>
      </c>
      <c r="J75">
        <v>39551020408.163002</v>
      </c>
      <c r="K75">
        <v>-8.5704021000000008</v>
      </c>
      <c r="N75" s="5">
        <f t="shared" si="12"/>
        <v>40.857142857142996</v>
      </c>
      <c r="O75" s="10">
        <f t="shared" si="13"/>
        <v>-78.068565000000007</v>
      </c>
      <c r="P75" s="5">
        <f t="shared" si="14"/>
        <v>-73.068565000000007</v>
      </c>
    </row>
    <row r="76" spans="2:16" x14ac:dyDescent="0.25">
      <c r="B76">
        <v>39877551020.407997</v>
      </c>
      <c r="C76">
        <v>-8.7750406000000005</v>
      </c>
      <c r="F76" s="5">
        <f t="shared" si="10"/>
        <v>41.183673469387998</v>
      </c>
      <c r="G76" s="10">
        <f t="shared" si="15"/>
        <v>-65.09845</v>
      </c>
      <c r="H76" s="5">
        <f t="shared" si="11"/>
        <v>-60.09845</v>
      </c>
      <c r="J76">
        <v>39877551020.407997</v>
      </c>
      <c r="K76">
        <v>-8.6170291999999993</v>
      </c>
      <c r="N76" s="5">
        <f t="shared" si="12"/>
        <v>41.183673469387998</v>
      </c>
      <c r="O76" s="10">
        <f t="shared" si="13"/>
        <v>-80.618476999999999</v>
      </c>
      <c r="P76" s="5">
        <f t="shared" si="14"/>
        <v>-75.618476999999999</v>
      </c>
    </row>
    <row r="77" spans="2:16" x14ac:dyDescent="0.25">
      <c r="B77">
        <v>40204081632.653</v>
      </c>
      <c r="C77">
        <v>-8.6941813999999997</v>
      </c>
      <c r="F77" s="5">
        <f t="shared" si="10"/>
        <v>41.510204081633006</v>
      </c>
      <c r="G77" s="10">
        <f t="shared" si="15"/>
        <v>-65.760883000000007</v>
      </c>
      <c r="H77" s="5">
        <f t="shared" si="11"/>
        <v>-60.760883</v>
      </c>
      <c r="J77">
        <v>40204081632.653</v>
      </c>
      <c r="K77">
        <v>-8.7800703000000002</v>
      </c>
      <c r="N77" s="5">
        <f t="shared" si="12"/>
        <v>41.510204081633006</v>
      </c>
      <c r="O77" s="10">
        <f t="shared" si="13"/>
        <v>-80.021172000000007</v>
      </c>
      <c r="P77" s="5">
        <f t="shared" si="14"/>
        <v>-75.021172000000007</v>
      </c>
    </row>
    <row r="78" spans="2:16" x14ac:dyDescent="0.25">
      <c r="B78">
        <v>40530612244.898003</v>
      </c>
      <c r="C78">
        <v>-8.6969203999999998</v>
      </c>
      <c r="F78" s="5">
        <f t="shared" si="10"/>
        <v>41.836734693878</v>
      </c>
      <c r="G78" s="10">
        <f t="shared" si="15"/>
        <v>-65.442093</v>
      </c>
      <c r="H78" s="5">
        <f t="shared" si="11"/>
        <v>-60.442093</v>
      </c>
      <c r="J78">
        <v>40530612244.898003</v>
      </c>
      <c r="K78">
        <v>-8.9263515000000009</v>
      </c>
      <c r="N78" s="5">
        <f t="shared" si="12"/>
        <v>41.836734693878</v>
      </c>
      <c r="O78" s="10">
        <f t="shared" si="13"/>
        <v>-79.753035999999994</v>
      </c>
      <c r="P78" s="5">
        <f t="shared" si="14"/>
        <v>-74.753035999999994</v>
      </c>
    </row>
    <row r="79" spans="2:16" x14ac:dyDescent="0.25">
      <c r="B79">
        <v>40857142857.142998</v>
      </c>
      <c r="C79">
        <v>-8.6542683</v>
      </c>
      <c r="F79" s="5">
        <f t="shared" si="10"/>
        <v>42.163265306122</v>
      </c>
      <c r="G79" s="10">
        <f t="shared" si="15"/>
        <v>-63.328803999999998</v>
      </c>
      <c r="H79" s="5">
        <f t="shared" si="11"/>
        <v>-58.328803999999998</v>
      </c>
      <c r="J79">
        <v>40857142857.142998</v>
      </c>
      <c r="K79">
        <v>-9.1262559999999997</v>
      </c>
      <c r="N79" s="5">
        <f t="shared" si="12"/>
        <v>42.163265306122</v>
      </c>
      <c r="O79" s="10">
        <f t="shared" si="13"/>
        <v>-74.970757000000006</v>
      </c>
      <c r="P79" s="5">
        <f t="shared" si="14"/>
        <v>-69.970757000000006</v>
      </c>
    </row>
    <row r="80" spans="2:16" x14ac:dyDescent="0.25">
      <c r="B80">
        <v>41183673469.388</v>
      </c>
      <c r="C80">
        <v>-8.6927670999999993</v>
      </c>
      <c r="F80" s="5">
        <f t="shared" si="10"/>
        <v>42.489795918366994</v>
      </c>
      <c r="G80" s="10">
        <f t="shared" si="15"/>
        <v>-64.039935999999997</v>
      </c>
      <c r="H80" s="5">
        <f t="shared" si="11"/>
        <v>-59.039935999999997</v>
      </c>
      <c r="J80">
        <v>41183673469.388</v>
      </c>
      <c r="K80">
        <v>-9.3061103999999997</v>
      </c>
      <c r="N80" s="5">
        <f t="shared" si="12"/>
        <v>42.489795918366994</v>
      </c>
      <c r="O80" s="10">
        <f t="shared" si="13"/>
        <v>-72.869643999999994</v>
      </c>
      <c r="P80" s="5">
        <f t="shared" si="14"/>
        <v>-67.869643999999994</v>
      </c>
    </row>
    <row r="81" spans="2:16" x14ac:dyDescent="0.25">
      <c r="B81">
        <v>41510204081.633003</v>
      </c>
      <c r="C81">
        <v>-8.6817197999999998</v>
      </c>
      <c r="F81" s="5">
        <f t="shared" si="10"/>
        <v>42.816326530612002</v>
      </c>
      <c r="G81" s="10">
        <f t="shared" si="15"/>
        <v>-66.277377999999999</v>
      </c>
      <c r="H81" s="5">
        <f t="shared" si="11"/>
        <v>-61.277377999999999</v>
      </c>
      <c r="J81">
        <v>41510204081.633003</v>
      </c>
      <c r="K81">
        <v>-9.3598689999999998</v>
      </c>
      <c r="N81" s="5">
        <f t="shared" si="12"/>
        <v>42.816326530612002</v>
      </c>
      <c r="O81" s="10">
        <f t="shared" si="13"/>
        <v>-72.007980000000003</v>
      </c>
      <c r="P81" s="5">
        <f t="shared" si="14"/>
        <v>-67.007980000000003</v>
      </c>
    </row>
    <row r="82" spans="2:16" x14ac:dyDescent="0.25">
      <c r="B82">
        <v>41836734693.877998</v>
      </c>
      <c r="C82">
        <v>-8.6376056999999999</v>
      </c>
      <c r="F82" s="5">
        <f t="shared" si="10"/>
        <v>43.142857142857004</v>
      </c>
      <c r="G82" s="10">
        <f t="shared" si="15"/>
        <v>-70.779633000000004</v>
      </c>
      <c r="H82" s="5">
        <f t="shared" si="11"/>
        <v>-65.779633000000004</v>
      </c>
      <c r="J82">
        <v>41836734693.877998</v>
      </c>
      <c r="K82">
        <v>-9.405735</v>
      </c>
      <c r="N82" s="5">
        <f t="shared" si="12"/>
        <v>43.142857142857004</v>
      </c>
      <c r="O82" s="10">
        <f t="shared" si="13"/>
        <v>-69.540481999999997</v>
      </c>
      <c r="P82" s="5">
        <f t="shared" si="14"/>
        <v>-64.540481999999997</v>
      </c>
    </row>
    <row r="83" spans="2:16" x14ac:dyDescent="0.25">
      <c r="B83">
        <v>42163265306.122002</v>
      </c>
      <c r="C83">
        <v>-8.6636533999999994</v>
      </c>
      <c r="F83" s="5">
        <f t="shared" si="10"/>
        <v>43.469387755101998</v>
      </c>
      <c r="G83" s="10">
        <f t="shared" si="15"/>
        <v>-73.845802000000006</v>
      </c>
      <c r="H83" s="5">
        <f t="shared" si="11"/>
        <v>-68.845802000000006</v>
      </c>
      <c r="J83">
        <v>42163265306.122002</v>
      </c>
      <c r="K83">
        <v>-9.5047025999999999</v>
      </c>
      <c r="N83" s="5">
        <f t="shared" si="12"/>
        <v>43.469387755101998</v>
      </c>
      <c r="O83" s="10">
        <f t="shared" si="13"/>
        <v>-71.870468000000002</v>
      </c>
      <c r="P83" s="5">
        <f t="shared" si="14"/>
        <v>-66.870468000000002</v>
      </c>
    </row>
    <row r="84" spans="2:16" x14ac:dyDescent="0.25">
      <c r="B84">
        <v>42489795918.366997</v>
      </c>
      <c r="C84">
        <v>-8.7851257</v>
      </c>
      <c r="F84" s="5">
        <f t="shared" si="10"/>
        <v>43.795918367346999</v>
      </c>
      <c r="G84" s="10">
        <f t="shared" si="15"/>
        <v>-76.712119999999999</v>
      </c>
      <c r="H84" s="5">
        <f t="shared" si="11"/>
        <v>-71.712119999999999</v>
      </c>
      <c r="J84">
        <v>42489795918.366997</v>
      </c>
      <c r="K84">
        <v>-9.5672072999999997</v>
      </c>
      <c r="N84" s="5">
        <f t="shared" si="12"/>
        <v>43.795918367346999</v>
      </c>
      <c r="O84" s="10">
        <f t="shared" si="13"/>
        <v>-75.140831000000006</v>
      </c>
      <c r="P84" s="5">
        <f t="shared" si="14"/>
        <v>-70.140831000000006</v>
      </c>
    </row>
    <row r="85" spans="2:16" x14ac:dyDescent="0.25">
      <c r="B85">
        <v>42816326530.612</v>
      </c>
      <c r="C85">
        <v>-8.6350736999999995</v>
      </c>
      <c r="F85" s="5">
        <f t="shared" si="10"/>
        <v>44.122448979592001</v>
      </c>
      <c r="G85" s="10">
        <f t="shared" si="15"/>
        <v>-76.782753</v>
      </c>
      <c r="H85" s="5">
        <f t="shared" si="11"/>
        <v>-71.782753</v>
      </c>
      <c r="J85">
        <v>42816326530.612</v>
      </c>
      <c r="K85">
        <v>-9.3147497000000001</v>
      </c>
      <c r="N85" s="5">
        <f t="shared" si="12"/>
        <v>44.122448979592001</v>
      </c>
      <c r="O85" s="10">
        <f t="shared" si="13"/>
        <v>-83.648369000000002</v>
      </c>
      <c r="P85" s="5">
        <f t="shared" si="14"/>
        <v>-78.648369000000002</v>
      </c>
    </row>
    <row r="86" spans="2:16" x14ac:dyDescent="0.25">
      <c r="B86">
        <v>43142857142.857002</v>
      </c>
      <c r="C86">
        <v>-8.7157020999999997</v>
      </c>
      <c r="F86" s="5">
        <f t="shared" si="10"/>
        <v>44.448979591836995</v>
      </c>
      <c r="G86" s="10">
        <f t="shared" si="15"/>
        <v>-76.213318000000001</v>
      </c>
      <c r="H86" s="5">
        <f t="shared" si="11"/>
        <v>-71.213318000000001</v>
      </c>
      <c r="J86">
        <v>43142857142.857002</v>
      </c>
      <c r="K86">
        <v>-9.1705798999999999</v>
      </c>
      <c r="N86" s="5">
        <f t="shared" si="12"/>
        <v>44.448979591836995</v>
      </c>
      <c r="O86" s="10">
        <f t="shared" si="13"/>
        <v>-86.008895999999993</v>
      </c>
      <c r="P86" s="5">
        <f t="shared" si="14"/>
        <v>-81.008895999999993</v>
      </c>
    </row>
    <row r="87" spans="2:16" x14ac:dyDescent="0.25">
      <c r="B87">
        <v>43469387755.101997</v>
      </c>
      <c r="C87">
        <v>-8.4995364999999996</v>
      </c>
      <c r="F87" s="5">
        <f t="shared" si="10"/>
        <v>44.775510204082003</v>
      </c>
      <c r="G87" s="10">
        <f t="shared" si="15"/>
        <v>-75.520317000000006</v>
      </c>
      <c r="H87" s="5">
        <f t="shared" si="11"/>
        <v>-70.520317000000006</v>
      </c>
      <c r="J87">
        <v>43469387755.101997</v>
      </c>
      <c r="K87">
        <v>-9.0550040999999997</v>
      </c>
      <c r="N87" s="5">
        <f t="shared" si="12"/>
        <v>44.775510204082003</v>
      </c>
      <c r="O87" s="10">
        <f t="shared" si="13"/>
        <v>-84.687591999999995</v>
      </c>
      <c r="P87" s="5">
        <f t="shared" si="14"/>
        <v>-79.687591999999995</v>
      </c>
    </row>
    <row r="88" spans="2:16" x14ac:dyDescent="0.25">
      <c r="B88">
        <v>43795918367.347</v>
      </c>
      <c r="C88">
        <v>-8.4370154999999993</v>
      </c>
      <c r="F88" s="5">
        <f t="shared" si="10"/>
        <v>45.102040816327005</v>
      </c>
      <c r="G88" s="10">
        <f t="shared" si="15"/>
        <v>-75.294640000000001</v>
      </c>
      <c r="H88" s="5">
        <f t="shared" si="11"/>
        <v>-70.294640000000001</v>
      </c>
      <c r="J88">
        <v>43795918367.347</v>
      </c>
      <c r="K88">
        <v>-8.9577998999999995</v>
      </c>
      <c r="N88" s="5">
        <f t="shared" si="12"/>
        <v>45.102040816327005</v>
      </c>
      <c r="O88" s="10">
        <f t="shared" si="13"/>
        <v>-77.653380999999996</v>
      </c>
      <c r="P88" s="5">
        <f t="shared" si="14"/>
        <v>-72.653380999999996</v>
      </c>
    </row>
    <row r="89" spans="2:16" x14ac:dyDescent="0.25">
      <c r="B89">
        <v>44122448979.592003</v>
      </c>
      <c r="C89">
        <v>-8.4340925000000002</v>
      </c>
      <c r="F89" s="5">
        <f t="shared" si="10"/>
        <v>45.428571428570997</v>
      </c>
      <c r="G89" s="10">
        <f t="shared" si="15"/>
        <v>-73.950439000000003</v>
      </c>
      <c r="H89" s="5">
        <f t="shared" si="11"/>
        <v>-68.950439000000003</v>
      </c>
      <c r="J89">
        <v>44122448979.592003</v>
      </c>
      <c r="K89">
        <v>-8.8520365000000005</v>
      </c>
      <c r="N89" s="5">
        <f t="shared" si="12"/>
        <v>45.428571428570997</v>
      </c>
      <c r="O89" s="10">
        <f t="shared" si="13"/>
        <v>-75.860022999999998</v>
      </c>
      <c r="P89" s="5">
        <f t="shared" si="14"/>
        <v>-70.860022999999998</v>
      </c>
    </row>
    <row r="90" spans="2:16" x14ac:dyDescent="0.25">
      <c r="B90">
        <v>44448979591.836998</v>
      </c>
      <c r="C90">
        <v>-8.4165887999999995</v>
      </c>
      <c r="F90" s="5">
        <f t="shared" si="10"/>
        <v>45.755102040815999</v>
      </c>
      <c r="G90" s="10">
        <f t="shared" si="15"/>
        <v>-72.925667000000004</v>
      </c>
      <c r="H90" s="5">
        <f t="shared" si="11"/>
        <v>-67.925667000000004</v>
      </c>
      <c r="J90">
        <v>44448979591.836998</v>
      </c>
      <c r="K90">
        <v>-8.9250068999999996</v>
      </c>
      <c r="N90" s="5">
        <f t="shared" si="12"/>
        <v>45.755102040815999</v>
      </c>
      <c r="O90" s="10">
        <f t="shared" si="13"/>
        <v>-75.43383</v>
      </c>
      <c r="P90" s="5">
        <f t="shared" si="14"/>
        <v>-70.43383</v>
      </c>
    </row>
    <row r="91" spans="2:16" x14ac:dyDescent="0.25">
      <c r="B91">
        <v>44775510204.082001</v>
      </c>
      <c r="C91">
        <v>-8.5401372999999996</v>
      </c>
      <c r="F91" s="5">
        <f t="shared" si="10"/>
        <v>46.081632653061</v>
      </c>
      <c r="G91" s="10">
        <f t="shared" si="15"/>
        <v>-73.324509000000006</v>
      </c>
      <c r="H91" s="5">
        <f t="shared" si="11"/>
        <v>-68.324509000000006</v>
      </c>
      <c r="J91">
        <v>44775510204.082001</v>
      </c>
      <c r="K91">
        <v>-8.9307832999999999</v>
      </c>
      <c r="N91" s="5">
        <f t="shared" si="12"/>
        <v>46.081632653061</v>
      </c>
      <c r="O91" s="10">
        <f t="shared" si="13"/>
        <v>-75.270554000000004</v>
      </c>
      <c r="P91" s="5">
        <f t="shared" si="14"/>
        <v>-70.270554000000004</v>
      </c>
    </row>
    <row r="92" spans="2:16" x14ac:dyDescent="0.25">
      <c r="B92">
        <v>45102040816.327003</v>
      </c>
      <c r="C92">
        <v>-8.6032343000000004</v>
      </c>
      <c r="F92" s="5">
        <f t="shared" si="10"/>
        <v>46.408163265306001</v>
      </c>
      <c r="G92" s="10">
        <f t="shared" si="15"/>
        <v>-75.584502999999998</v>
      </c>
      <c r="H92" s="5">
        <f t="shared" si="11"/>
        <v>-70.584502999999998</v>
      </c>
      <c r="J92">
        <v>45102040816.327003</v>
      </c>
      <c r="K92">
        <v>-8.9436941000000001</v>
      </c>
      <c r="N92" s="5">
        <f t="shared" si="12"/>
        <v>46.408163265306001</v>
      </c>
      <c r="O92" s="10">
        <f t="shared" si="13"/>
        <v>-74.823623999999995</v>
      </c>
      <c r="P92" s="5">
        <f t="shared" si="14"/>
        <v>-69.823623999999995</v>
      </c>
    </row>
    <row r="93" spans="2:16" x14ac:dyDescent="0.25">
      <c r="B93">
        <v>45428571428.570999</v>
      </c>
      <c r="C93">
        <v>-8.7856606999999993</v>
      </c>
      <c r="F93" s="5">
        <f t="shared" si="10"/>
        <v>46.734693877551003</v>
      </c>
      <c r="G93" s="10">
        <f t="shared" si="15"/>
        <v>-78.949828999999994</v>
      </c>
      <c r="H93" s="5">
        <f t="shared" si="11"/>
        <v>-73.949828999999994</v>
      </c>
      <c r="J93">
        <v>45428571428.570999</v>
      </c>
      <c r="K93">
        <v>-9.0105561999999999</v>
      </c>
      <c r="N93" s="5">
        <f t="shared" si="12"/>
        <v>46.734693877551003</v>
      </c>
      <c r="O93" s="10">
        <f t="shared" si="13"/>
        <v>-78.213913000000005</v>
      </c>
      <c r="P93" s="5">
        <f t="shared" si="14"/>
        <v>-73.213913000000005</v>
      </c>
    </row>
    <row r="94" spans="2:16" x14ac:dyDescent="0.25">
      <c r="B94">
        <v>45755102040.816002</v>
      </c>
      <c r="C94">
        <v>-9.0014819999999993</v>
      </c>
      <c r="F94" s="5">
        <f t="shared" si="10"/>
        <v>47.061224489795997</v>
      </c>
      <c r="G94" s="10">
        <f t="shared" si="15"/>
        <v>-78.738228000000007</v>
      </c>
      <c r="H94" s="5">
        <f t="shared" si="11"/>
        <v>-73.738228000000007</v>
      </c>
      <c r="J94">
        <v>45755102040.816002</v>
      </c>
      <c r="K94">
        <v>-9.2543945000000001</v>
      </c>
      <c r="N94" s="5">
        <f t="shared" si="12"/>
        <v>47.061224489795997</v>
      </c>
      <c r="O94" s="10">
        <f t="shared" si="13"/>
        <v>-80.401702999999998</v>
      </c>
      <c r="P94" s="5">
        <f t="shared" si="14"/>
        <v>-75.401702999999998</v>
      </c>
    </row>
    <row r="95" spans="2:16" x14ac:dyDescent="0.25">
      <c r="B95">
        <v>46081632653.060997</v>
      </c>
      <c r="C95">
        <v>-9.3630856999999992</v>
      </c>
      <c r="F95" s="5">
        <f t="shared" si="10"/>
        <v>47.387755102040998</v>
      </c>
      <c r="G95" s="10">
        <f t="shared" si="15"/>
        <v>-76.871764999999996</v>
      </c>
      <c r="H95" s="5">
        <f t="shared" si="11"/>
        <v>-71.871764999999996</v>
      </c>
      <c r="J95">
        <v>46081632653.060997</v>
      </c>
      <c r="K95">
        <v>-9.6970910999999997</v>
      </c>
      <c r="N95" s="5">
        <f t="shared" si="12"/>
        <v>47.387755102040998</v>
      </c>
      <c r="O95" s="10">
        <f t="shared" si="13"/>
        <v>-79.846267999999995</v>
      </c>
      <c r="P95" s="5">
        <f t="shared" si="14"/>
        <v>-74.846267999999995</v>
      </c>
    </row>
    <row r="96" spans="2:16" x14ac:dyDescent="0.25">
      <c r="B96">
        <v>46408163265.306</v>
      </c>
      <c r="C96">
        <v>-9.8128718999999993</v>
      </c>
      <c r="F96" s="5">
        <f t="shared" si="10"/>
        <v>47.714285714286007</v>
      </c>
      <c r="G96" s="10">
        <f t="shared" si="15"/>
        <v>-71.804992999999996</v>
      </c>
      <c r="H96" s="5">
        <f t="shared" si="11"/>
        <v>-66.804992999999996</v>
      </c>
      <c r="J96">
        <v>46408163265.306</v>
      </c>
      <c r="K96">
        <v>-10.192633000000001</v>
      </c>
      <c r="N96" s="5">
        <f t="shared" si="12"/>
        <v>47.714285714286007</v>
      </c>
      <c r="O96" s="10">
        <f t="shared" si="13"/>
        <v>-77.212967000000006</v>
      </c>
      <c r="P96" s="5">
        <f t="shared" si="14"/>
        <v>-72.212967000000006</v>
      </c>
    </row>
    <row r="97" spans="2:16" x14ac:dyDescent="0.25">
      <c r="B97">
        <v>46734693877.551003</v>
      </c>
      <c r="C97">
        <v>-10.176409</v>
      </c>
      <c r="F97" s="5">
        <f t="shared" si="10"/>
        <v>48.040816326531001</v>
      </c>
      <c r="G97" s="10">
        <f t="shared" si="15"/>
        <v>-69.140929999999997</v>
      </c>
      <c r="H97" s="5">
        <f t="shared" si="11"/>
        <v>-64.140929999999997</v>
      </c>
      <c r="J97">
        <v>46734693877.551003</v>
      </c>
      <c r="K97">
        <v>-10.707700000000001</v>
      </c>
      <c r="N97" s="5">
        <f t="shared" si="12"/>
        <v>48.040816326531001</v>
      </c>
      <c r="O97" s="10">
        <f t="shared" si="13"/>
        <v>-75.220566000000005</v>
      </c>
      <c r="P97" s="5">
        <f t="shared" si="14"/>
        <v>-70.220566000000005</v>
      </c>
    </row>
    <row r="98" spans="2:16" x14ac:dyDescent="0.25">
      <c r="B98">
        <v>47061224489.795998</v>
      </c>
      <c r="C98">
        <v>-10.447793000000001</v>
      </c>
      <c r="F98" s="5">
        <f t="shared" si="10"/>
        <v>48.367346938776002</v>
      </c>
      <c r="G98" s="10">
        <f t="shared" si="15"/>
        <v>-63.809356999999999</v>
      </c>
      <c r="H98" s="5">
        <f t="shared" si="11"/>
        <v>-58.809356999999999</v>
      </c>
      <c r="J98">
        <v>47061224489.795998</v>
      </c>
      <c r="K98">
        <v>-11.115726</v>
      </c>
      <c r="N98" s="5">
        <f t="shared" si="12"/>
        <v>48.367346938776002</v>
      </c>
      <c r="O98" s="10">
        <f t="shared" si="13"/>
        <v>-73.607910000000004</v>
      </c>
      <c r="P98" s="5">
        <f t="shared" si="14"/>
        <v>-68.607910000000004</v>
      </c>
    </row>
    <row r="99" spans="2:16" x14ac:dyDescent="0.25">
      <c r="B99">
        <v>47387755102.041</v>
      </c>
      <c r="C99">
        <v>-10.933578000000001</v>
      </c>
      <c r="F99" s="5">
        <f t="shared" si="10"/>
        <v>48.693877551019995</v>
      </c>
      <c r="G99" s="10">
        <f t="shared" si="15"/>
        <v>-58.312762999999997</v>
      </c>
      <c r="H99" s="5">
        <f t="shared" si="11"/>
        <v>-53.312762999999997</v>
      </c>
      <c r="J99">
        <v>47387755102.041</v>
      </c>
      <c r="K99">
        <v>-11.535132000000001</v>
      </c>
      <c r="N99" s="5">
        <f t="shared" si="12"/>
        <v>48.693877551019995</v>
      </c>
      <c r="O99" s="10">
        <f t="shared" si="13"/>
        <v>-73.956290999999993</v>
      </c>
      <c r="P99" s="5">
        <f t="shared" si="14"/>
        <v>-68.956290999999993</v>
      </c>
    </row>
    <row r="100" spans="2:16" x14ac:dyDescent="0.25">
      <c r="B100">
        <v>47714285714.286003</v>
      </c>
      <c r="C100">
        <v>-11.360054</v>
      </c>
      <c r="F100" s="5">
        <f t="shared" si="10"/>
        <v>49.020408163264996</v>
      </c>
      <c r="G100" s="10">
        <f t="shared" si="15"/>
        <v>-51.856129000000003</v>
      </c>
      <c r="H100" s="5">
        <f t="shared" si="11"/>
        <v>-46.856129000000003</v>
      </c>
      <c r="J100">
        <v>47714285714.286003</v>
      </c>
      <c r="K100">
        <v>-11.985526</v>
      </c>
      <c r="N100" s="5">
        <f t="shared" si="12"/>
        <v>49.020408163264996</v>
      </c>
      <c r="O100" s="10">
        <f t="shared" si="13"/>
        <v>-71.072852999999995</v>
      </c>
      <c r="P100" s="5">
        <f t="shared" si="14"/>
        <v>-66.072852999999995</v>
      </c>
    </row>
    <row r="101" spans="2:16" x14ac:dyDescent="0.25">
      <c r="B101">
        <v>48040816326.530998</v>
      </c>
      <c r="C101">
        <v>-11.801667999999999</v>
      </c>
      <c r="F101" s="5">
        <f t="shared" ref="F101:F103" si="16">B209/1000000000</f>
        <v>49.346938775510004</v>
      </c>
      <c r="G101" s="10">
        <f t="shared" si="15"/>
        <v>-47.837704000000002</v>
      </c>
      <c r="H101" s="5">
        <f t="shared" ref="H101:H103" si="17">D209</f>
        <v>-42.837704000000002</v>
      </c>
      <c r="J101">
        <v>48040816326.530998</v>
      </c>
      <c r="K101">
        <v>-12.390207</v>
      </c>
      <c r="N101" s="5">
        <f t="shared" ref="N101:N103" si="18">J209/1000000000</f>
        <v>49.346938775510004</v>
      </c>
      <c r="O101" s="10">
        <f t="shared" si="13"/>
        <v>-70.998276000000004</v>
      </c>
      <c r="P101" s="5">
        <f t="shared" ref="P101:P103" si="19">L209</f>
        <v>-65.998276000000004</v>
      </c>
    </row>
    <row r="102" spans="2:16" x14ac:dyDescent="0.25">
      <c r="B102">
        <v>48367346938.776001</v>
      </c>
      <c r="C102">
        <v>-12.584031</v>
      </c>
      <c r="F102" s="5">
        <f t="shared" si="16"/>
        <v>49.673469387754999</v>
      </c>
      <c r="G102" s="10">
        <f t="shared" si="15"/>
        <v>-45.510829999999999</v>
      </c>
      <c r="H102" s="5">
        <f t="shared" si="17"/>
        <v>-40.510829999999999</v>
      </c>
      <c r="J102">
        <v>48367346938.776001</v>
      </c>
      <c r="K102">
        <v>-12.971183999999999</v>
      </c>
      <c r="N102" s="5">
        <f t="shared" si="18"/>
        <v>49.673469387754999</v>
      </c>
      <c r="O102" s="10">
        <f t="shared" si="13"/>
        <v>-69.366905000000003</v>
      </c>
      <c r="P102" s="5">
        <f t="shared" si="19"/>
        <v>-64.366905000000003</v>
      </c>
    </row>
    <row r="103" spans="2:16" x14ac:dyDescent="0.25">
      <c r="B103">
        <v>48693877551.019997</v>
      </c>
      <c r="C103">
        <v>-14.2986</v>
      </c>
      <c r="F103" s="5">
        <f t="shared" si="16"/>
        <v>50</v>
      </c>
      <c r="G103" s="10">
        <f t="shared" si="15"/>
        <v>-45.010463999999999</v>
      </c>
      <c r="H103" s="5">
        <f t="shared" si="17"/>
        <v>-40.010463999999999</v>
      </c>
      <c r="J103">
        <v>48693877551.019997</v>
      </c>
      <c r="K103">
        <v>-13.728024</v>
      </c>
      <c r="N103" s="5">
        <f t="shared" si="18"/>
        <v>50</v>
      </c>
      <c r="O103" s="10">
        <f t="shared" si="13"/>
        <v>-71.284492</v>
      </c>
      <c r="P103" s="5">
        <f t="shared" si="19"/>
        <v>-66.284492</v>
      </c>
    </row>
    <row r="104" spans="2:16" x14ac:dyDescent="0.25">
      <c r="B104">
        <v>49020408163.264999</v>
      </c>
      <c r="C104">
        <v>-17.683167999999998</v>
      </c>
      <c r="J104">
        <v>49020408163.264999</v>
      </c>
      <c r="K104">
        <v>-15.504728999999999</v>
      </c>
    </row>
    <row r="105" spans="2:16" x14ac:dyDescent="0.25">
      <c r="B105">
        <v>49346938775.510002</v>
      </c>
      <c r="C105">
        <v>-22.539614</v>
      </c>
      <c r="J105">
        <v>49346938775.510002</v>
      </c>
      <c r="K105">
        <v>-15.051696</v>
      </c>
    </row>
    <row r="106" spans="2:16" x14ac:dyDescent="0.25">
      <c r="B106">
        <v>49673469387.754997</v>
      </c>
      <c r="C106">
        <v>-28.537230000000001</v>
      </c>
      <c r="J106">
        <v>49673469387.754997</v>
      </c>
      <c r="K106">
        <v>-15.148545</v>
      </c>
    </row>
    <row r="107" spans="2:16" x14ac:dyDescent="0.25">
      <c r="B107">
        <v>50000000000</v>
      </c>
      <c r="C107">
        <v>-34.078319999999998</v>
      </c>
      <c r="J107">
        <v>50000000000</v>
      </c>
      <c r="K107">
        <v>-16.135197000000002</v>
      </c>
    </row>
    <row r="108" spans="2:16" x14ac:dyDescent="0.25">
      <c r="B108" t="s">
        <v>28</v>
      </c>
      <c r="J108" t="s">
        <v>28</v>
      </c>
    </row>
    <row r="111" spans="2:16" x14ac:dyDescent="0.25">
      <c r="B111" t="s">
        <v>44</v>
      </c>
      <c r="J111" t="s">
        <v>44</v>
      </c>
    </row>
    <row r="112" spans="2:16" x14ac:dyDescent="0.25">
      <c r="B112" t="s">
        <v>24</v>
      </c>
      <c r="C112" t="s">
        <v>123</v>
      </c>
      <c r="D112" t="s">
        <v>45</v>
      </c>
      <c r="J112" t="s">
        <v>24</v>
      </c>
      <c r="K112" t="s">
        <v>123</v>
      </c>
      <c r="L112" t="s">
        <v>45</v>
      </c>
    </row>
    <row r="113" spans="2:12" x14ac:dyDescent="0.25">
      <c r="B113">
        <v>18000000000</v>
      </c>
      <c r="C113">
        <v>-75.391525000000001</v>
      </c>
      <c r="D113">
        <v>-66.749161000000001</v>
      </c>
      <c r="J113">
        <v>18000000000</v>
      </c>
      <c r="K113">
        <v>-77.500129999999999</v>
      </c>
      <c r="L113">
        <v>-67.657905999999997</v>
      </c>
    </row>
    <row r="114" spans="2:12" x14ac:dyDescent="0.25">
      <c r="B114">
        <v>18333333333.333</v>
      </c>
      <c r="C114">
        <v>-67.588081000000003</v>
      </c>
      <c r="D114">
        <v>-64.100905999999995</v>
      </c>
      <c r="J114">
        <v>18333333333.333</v>
      </c>
      <c r="K114">
        <v>-71.990584999999996</v>
      </c>
      <c r="L114">
        <v>-65.193084999999996</v>
      </c>
    </row>
    <row r="115" spans="2:12" x14ac:dyDescent="0.25">
      <c r="B115">
        <v>18666666666.667</v>
      </c>
      <c r="C115">
        <v>-67.405913999999996</v>
      </c>
      <c r="D115">
        <v>-61.954773000000003</v>
      </c>
      <c r="J115">
        <v>18666666666.667</v>
      </c>
      <c r="K115">
        <v>-69.127930000000006</v>
      </c>
      <c r="L115">
        <v>-62.385750000000002</v>
      </c>
    </row>
    <row r="116" spans="2:12" x14ac:dyDescent="0.25">
      <c r="B116">
        <v>19000000000</v>
      </c>
      <c r="C116">
        <v>-69.030784999999995</v>
      </c>
      <c r="D116">
        <v>-62.905147999999997</v>
      </c>
      <c r="J116">
        <v>19000000000</v>
      </c>
      <c r="K116">
        <v>-67.820999</v>
      </c>
      <c r="L116">
        <v>-60.741351999999999</v>
      </c>
    </row>
    <row r="117" spans="2:12" x14ac:dyDescent="0.25">
      <c r="B117">
        <v>19333333333.333</v>
      </c>
      <c r="C117">
        <v>-70.425269999999998</v>
      </c>
      <c r="D117">
        <v>-64.097442999999998</v>
      </c>
      <c r="J117">
        <v>19333333333.333</v>
      </c>
      <c r="K117">
        <v>-66.115905999999995</v>
      </c>
      <c r="L117">
        <v>-59.981186000000001</v>
      </c>
    </row>
    <row r="118" spans="2:12" x14ac:dyDescent="0.25">
      <c r="B118">
        <v>19666666666.667</v>
      </c>
      <c r="C118">
        <v>-70.861525999999998</v>
      </c>
      <c r="D118">
        <v>-64.481719999999996</v>
      </c>
      <c r="J118">
        <v>19666666666.667</v>
      </c>
      <c r="K118">
        <v>-66.262589000000006</v>
      </c>
      <c r="L118">
        <v>-58.857998000000002</v>
      </c>
    </row>
    <row r="119" spans="2:12" x14ac:dyDescent="0.25">
      <c r="B119">
        <v>20000000000</v>
      </c>
      <c r="C119">
        <v>-70.075339999999997</v>
      </c>
      <c r="D119">
        <v>-64.782013000000006</v>
      </c>
      <c r="J119">
        <v>20000000000</v>
      </c>
      <c r="K119">
        <v>-64.231018000000006</v>
      </c>
      <c r="L119">
        <v>-58.309994000000003</v>
      </c>
    </row>
    <row r="120" spans="2:12" x14ac:dyDescent="0.25">
      <c r="B120">
        <v>20333333333.333</v>
      </c>
      <c r="C120">
        <v>-71.221519000000001</v>
      </c>
      <c r="D120">
        <v>-65.282760999999994</v>
      </c>
      <c r="J120">
        <v>20333333333.333</v>
      </c>
      <c r="K120">
        <v>-64.369788999999997</v>
      </c>
      <c r="L120">
        <v>-57.151088999999999</v>
      </c>
    </row>
    <row r="121" spans="2:12" x14ac:dyDescent="0.25">
      <c r="B121">
        <v>20666666666.667</v>
      </c>
      <c r="C121">
        <v>-72.303978000000001</v>
      </c>
      <c r="D121">
        <v>-65.423423999999997</v>
      </c>
      <c r="J121">
        <v>20666666666.667</v>
      </c>
      <c r="K121">
        <v>-62.739204000000001</v>
      </c>
      <c r="L121">
        <v>-56.597233000000003</v>
      </c>
    </row>
    <row r="122" spans="2:12" x14ac:dyDescent="0.25">
      <c r="B122">
        <v>21000000000</v>
      </c>
      <c r="C122">
        <v>-70.264336</v>
      </c>
      <c r="D122">
        <v>-62.970210999999999</v>
      </c>
      <c r="J122">
        <v>21000000000</v>
      </c>
      <c r="K122">
        <v>-62.435420999999998</v>
      </c>
      <c r="L122">
        <v>-57.941516999999997</v>
      </c>
    </row>
    <row r="123" spans="2:12" x14ac:dyDescent="0.25">
      <c r="B123">
        <v>21333333333.333</v>
      </c>
      <c r="C123">
        <v>-63.977947</v>
      </c>
      <c r="D123">
        <v>-61.406345000000002</v>
      </c>
      <c r="J123">
        <v>21333333333.333</v>
      </c>
      <c r="K123">
        <v>-68.641090000000005</v>
      </c>
      <c r="L123">
        <v>-58.170315000000002</v>
      </c>
    </row>
    <row r="124" spans="2:12" x14ac:dyDescent="0.25">
      <c r="B124">
        <v>21666666666.667</v>
      </c>
      <c r="C124">
        <v>-67.652610999999993</v>
      </c>
      <c r="D124">
        <v>-60.780628</v>
      </c>
      <c r="J124">
        <v>21666666666.667</v>
      </c>
      <c r="K124">
        <v>-63.611041999999998</v>
      </c>
      <c r="L124">
        <v>-58.948569999999997</v>
      </c>
    </row>
    <row r="125" spans="2:12" x14ac:dyDescent="0.25">
      <c r="B125">
        <v>22000000000</v>
      </c>
      <c r="C125">
        <v>-68.582747999999995</v>
      </c>
      <c r="D125">
        <v>-61.154530000000001</v>
      </c>
      <c r="J125">
        <v>22000000000</v>
      </c>
      <c r="K125">
        <v>-64.993735999999998</v>
      </c>
      <c r="L125">
        <v>-57.784472999999998</v>
      </c>
    </row>
    <row r="126" spans="2:12" x14ac:dyDescent="0.25">
      <c r="B126">
        <v>22333333333.333</v>
      </c>
      <c r="C126">
        <v>-65.128028999999998</v>
      </c>
      <c r="D126">
        <v>-59.976101</v>
      </c>
      <c r="J126">
        <v>22333333333.333</v>
      </c>
      <c r="K126">
        <v>-65.211380000000005</v>
      </c>
      <c r="L126">
        <v>-58.532333000000001</v>
      </c>
    </row>
    <row r="127" spans="2:12" x14ac:dyDescent="0.25">
      <c r="B127">
        <v>22666666666.667</v>
      </c>
      <c r="C127">
        <v>-64.503189000000006</v>
      </c>
      <c r="D127">
        <v>-58.635277000000002</v>
      </c>
      <c r="J127">
        <v>22666666666.667</v>
      </c>
      <c r="K127">
        <v>-66.089652999999998</v>
      </c>
      <c r="L127">
        <v>-58.730831000000002</v>
      </c>
    </row>
    <row r="128" spans="2:12" x14ac:dyDescent="0.25">
      <c r="B128">
        <v>23000000000</v>
      </c>
      <c r="C128">
        <v>-64.927550999999994</v>
      </c>
      <c r="D128">
        <v>-58.523646999999997</v>
      </c>
      <c r="J128">
        <v>23000000000</v>
      </c>
      <c r="K128">
        <v>-65.985221999999993</v>
      </c>
      <c r="L128">
        <v>-58.960892000000001</v>
      </c>
    </row>
    <row r="129" spans="2:12" x14ac:dyDescent="0.25">
      <c r="B129">
        <v>23333333333.333</v>
      </c>
      <c r="C129">
        <v>-65.213065999999998</v>
      </c>
      <c r="D129">
        <v>-59.292510999999998</v>
      </c>
      <c r="J129">
        <v>23333333333.333</v>
      </c>
      <c r="K129">
        <v>-66.321479999999994</v>
      </c>
      <c r="L129">
        <v>-58.576168000000003</v>
      </c>
    </row>
    <row r="130" spans="2:12" x14ac:dyDescent="0.25">
      <c r="B130">
        <v>23666666666.667</v>
      </c>
      <c r="C130">
        <v>-66.948661999999999</v>
      </c>
      <c r="D130">
        <v>-59.612170999999996</v>
      </c>
      <c r="J130">
        <v>23666666666.667</v>
      </c>
      <c r="K130">
        <v>-65.296493999999996</v>
      </c>
      <c r="L130">
        <v>-58.663052</v>
      </c>
    </row>
    <row r="131" spans="2:12" x14ac:dyDescent="0.25">
      <c r="B131">
        <v>24000000000</v>
      </c>
      <c r="C131">
        <v>-65.806190000000001</v>
      </c>
      <c r="D131">
        <v>-61.407660999999997</v>
      </c>
      <c r="J131">
        <v>24000000000</v>
      </c>
      <c r="K131">
        <v>-66.490043999999997</v>
      </c>
      <c r="L131">
        <v>-59.421036000000001</v>
      </c>
    </row>
    <row r="132" spans="2:12" x14ac:dyDescent="0.25">
      <c r="B132">
        <v>24333333333.333</v>
      </c>
      <c r="C132">
        <v>-70.512412999999995</v>
      </c>
      <c r="D132">
        <v>-63.030346000000002</v>
      </c>
      <c r="J132">
        <v>24333333333.333</v>
      </c>
      <c r="K132">
        <v>-68.646355</v>
      </c>
      <c r="L132">
        <v>-61.455914</v>
      </c>
    </row>
    <row r="133" spans="2:12" x14ac:dyDescent="0.25">
      <c r="B133">
        <v>24666666666.667</v>
      </c>
      <c r="C133">
        <v>-71.656836999999996</v>
      </c>
      <c r="D133">
        <v>-65.712799000000004</v>
      </c>
      <c r="J133">
        <v>24666666666.667</v>
      </c>
      <c r="K133">
        <v>-71.458945999999997</v>
      </c>
      <c r="L133">
        <v>-64.098365999999999</v>
      </c>
    </row>
    <row r="134" spans="2:12" x14ac:dyDescent="0.25">
      <c r="B134">
        <v>25000000000</v>
      </c>
      <c r="C134">
        <v>-73.880463000000006</v>
      </c>
      <c r="D134">
        <v>-69.013596000000007</v>
      </c>
      <c r="J134">
        <v>25000000000</v>
      </c>
      <c r="K134">
        <v>-74.395247999999995</v>
      </c>
      <c r="L134">
        <v>-66.716217</v>
      </c>
    </row>
    <row r="135" spans="2:12" x14ac:dyDescent="0.25">
      <c r="B135">
        <v>25333333333.333</v>
      </c>
      <c r="C135">
        <v>-80.351685000000003</v>
      </c>
      <c r="D135">
        <v>-70.038391000000004</v>
      </c>
      <c r="J135">
        <v>25333333333.333</v>
      </c>
      <c r="K135">
        <v>-76.590064999999996</v>
      </c>
      <c r="L135">
        <v>-67.200012000000001</v>
      </c>
    </row>
    <row r="136" spans="2:12" x14ac:dyDescent="0.25">
      <c r="B136">
        <v>25666666666.667</v>
      </c>
      <c r="C136">
        <v>-74.826981000000004</v>
      </c>
      <c r="D136">
        <v>-69.645386000000002</v>
      </c>
      <c r="J136">
        <v>25666666666.667</v>
      </c>
      <c r="K136">
        <v>-73.040817000000004</v>
      </c>
      <c r="L136">
        <v>-67.067206999999996</v>
      </c>
    </row>
    <row r="137" spans="2:12" x14ac:dyDescent="0.25">
      <c r="B137">
        <v>26000000000</v>
      </c>
      <c r="C137">
        <v>-72.861243999999999</v>
      </c>
      <c r="D137">
        <v>-67.088547000000005</v>
      </c>
      <c r="J137">
        <v>26000000000</v>
      </c>
      <c r="K137">
        <v>-74.150238000000002</v>
      </c>
      <c r="L137">
        <v>-66.216560000000001</v>
      </c>
    </row>
    <row r="138" spans="2:12" x14ac:dyDescent="0.25">
      <c r="B138">
        <v>26163265306.122002</v>
      </c>
      <c r="C138">
        <v>-70.720291000000003</v>
      </c>
      <c r="D138">
        <v>-65.430465999999996</v>
      </c>
      <c r="J138">
        <v>26163265306.122002</v>
      </c>
      <c r="K138">
        <v>-66.872123999999999</v>
      </c>
      <c r="L138">
        <v>-62.223621000000001</v>
      </c>
    </row>
    <row r="139" spans="2:12" x14ac:dyDescent="0.25">
      <c r="B139">
        <v>26489795918.367001</v>
      </c>
      <c r="C139">
        <v>-68.067818000000003</v>
      </c>
      <c r="D139">
        <v>-61.760986000000003</v>
      </c>
      <c r="J139">
        <v>26489795918.367001</v>
      </c>
      <c r="K139">
        <v>-66.275908999999999</v>
      </c>
      <c r="L139">
        <v>-65.785445999999993</v>
      </c>
    </row>
    <row r="140" spans="2:12" x14ac:dyDescent="0.25">
      <c r="B140">
        <v>26816326530.612</v>
      </c>
      <c r="C140">
        <v>-67.594414</v>
      </c>
      <c r="D140">
        <v>-62.750771</v>
      </c>
      <c r="J140">
        <v>26816326530.612</v>
      </c>
      <c r="K140">
        <v>-86.407982000000004</v>
      </c>
      <c r="L140">
        <v>-70.654007000000007</v>
      </c>
    </row>
    <row r="141" spans="2:12" x14ac:dyDescent="0.25">
      <c r="B141">
        <v>27142857142.856998</v>
      </c>
      <c r="C141">
        <v>-73.503471000000005</v>
      </c>
      <c r="D141">
        <v>-64.490013000000005</v>
      </c>
      <c r="J141">
        <v>27142857142.856998</v>
      </c>
      <c r="K141">
        <v>-81.428573999999998</v>
      </c>
      <c r="L141">
        <v>-73.844429000000005</v>
      </c>
    </row>
    <row r="142" spans="2:12" x14ac:dyDescent="0.25">
      <c r="B142">
        <v>27469387755.102001</v>
      </c>
      <c r="C142">
        <v>-73.170685000000006</v>
      </c>
      <c r="D142">
        <v>-66.200942999999995</v>
      </c>
      <c r="J142">
        <v>27469387755.102001</v>
      </c>
      <c r="K142">
        <v>-76.076920000000001</v>
      </c>
      <c r="L142">
        <v>-67.117003999999994</v>
      </c>
    </row>
    <row r="143" spans="2:12" x14ac:dyDescent="0.25">
      <c r="B143">
        <v>27795918367.347</v>
      </c>
      <c r="C143">
        <v>-72.870818999999997</v>
      </c>
      <c r="D143">
        <v>-67.155501999999998</v>
      </c>
      <c r="J143">
        <v>27795918367.347</v>
      </c>
      <c r="K143">
        <v>-66.696494999999999</v>
      </c>
      <c r="L143">
        <v>-62.480629</v>
      </c>
    </row>
    <row r="144" spans="2:12" x14ac:dyDescent="0.25">
      <c r="B144">
        <v>28122448979.591999</v>
      </c>
      <c r="C144">
        <v>-76.820319999999995</v>
      </c>
      <c r="D144">
        <v>-68.603874000000005</v>
      </c>
      <c r="J144">
        <v>28122448979.591999</v>
      </c>
      <c r="K144">
        <v>-67.918480000000002</v>
      </c>
      <c r="L144">
        <v>-63.901072999999997</v>
      </c>
    </row>
    <row r="145" spans="2:12" x14ac:dyDescent="0.25">
      <c r="B145">
        <v>28448979591.837002</v>
      </c>
      <c r="C145">
        <v>-77.858772000000002</v>
      </c>
      <c r="D145">
        <v>-70.301399000000004</v>
      </c>
      <c r="J145">
        <v>28448979591.837002</v>
      </c>
      <c r="K145">
        <v>-80.377243000000007</v>
      </c>
      <c r="L145">
        <v>-66.942017000000007</v>
      </c>
    </row>
    <row r="146" spans="2:12" x14ac:dyDescent="0.25">
      <c r="B146">
        <v>28775510204.082001</v>
      </c>
      <c r="C146">
        <v>-78.205016999999998</v>
      </c>
      <c r="D146">
        <v>-71.119011</v>
      </c>
      <c r="J146">
        <v>28775510204.082001</v>
      </c>
      <c r="K146">
        <v>-75.512848000000005</v>
      </c>
      <c r="L146">
        <v>-68.253844999999998</v>
      </c>
    </row>
    <row r="147" spans="2:12" x14ac:dyDescent="0.25">
      <c r="B147">
        <v>29102040816.327</v>
      </c>
      <c r="C147">
        <v>-79.487067999999994</v>
      </c>
      <c r="D147">
        <v>-71.385222999999996</v>
      </c>
      <c r="J147">
        <v>29102040816.327</v>
      </c>
      <c r="K147">
        <v>-71.429207000000005</v>
      </c>
      <c r="L147">
        <v>-66.497078000000002</v>
      </c>
    </row>
    <row r="148" spans="2:12" x14ac:dyDescent="0.25">
      <c r="B148">
        <v>29428571428.570999</v>
      </c>
      <c r="C148">
        <v>-78.873360000000005</v>
      </c>
      <c r="D148">
        <v>-72.291458000000006</v>
      </c>
      <c r="J148">
        <v>29428571428.570999</v>
      </c>
      <c r="K148">
        <v>-74.704582000000002</v>
      </c>
      <c r="L148">
        <v>-68.959198000000001</v>
      </c>
    </row>
    <row r="149" spans="2:12" x14ac:dyDescent="0.25">
      <c r="B149">
        <v>29755102040.816002</v>
      </c>
      <c r="C149">
        <v>-81.108024999999998</v>
      </c>
      <c r="D149">
        <v>-72.703513999999998</v>
      </c>
      <c r="J149">
        <v>29755102040.816002</v>
      </c>
      <c r="K149">
        <v>-82.552086000000003</v>
      </c>
      <c r="L149">
        <v>-71.113106000000002</v>
      </c>
    </row>
    <row r="150" spans="2:12" x14ac:dyDescent="0.25">
      <c r="B150">
        <v>30081632653.061001</v>
      </c>
      <c r="C150">
        <v>-80.872437000000005</v>
      </c>
      <c r="D150">
        <v>-74.482474999999994</v>
      </c>
      <c r="J150">
        <v>30081632653.061001</v>
      </c>
      <c r="K150">
        <v>-77.565230999999997</v>
      </c>
      <c r="L150">
        <v>-70.767166000000003</v>
      </c>
    </row>
    <row r="151" spans="2:12" x14ac:dyDescent="0.25">
      <c r="B151">
        <v>30408163265.306</v>
      </c>
      <c r="C151">
        <v>-84.292182999999994</v>
      </c>
      <c r="D151">
        <v>-74.246589999999998</v>
      </c>
      <c r="J151">
        <v>30408163265.306</v>
      </c>
      <c r="K151">
        <v>-73.404266000000007</v>
      </c>
      <c r="L151">
        <v>-66.663864000000004</v>
      </c>
    </row>
    <row r="152" spans="2:12" x14ac:dyDescent="0.25">
      <c r="B152">
        <v>30734693877.550999</v>
      </c>
      <c r="C152">
        <v>-80.414107999999999</v>
      </c>
      <c r="D152">
        <v>-74.519408999999996</v>
      </c>
      <c r="J152">
        <v>30734693877.550999</v>
      </c>
      <c r="K152">
        <v>-70.037070999999997</v>
      </c>
      <c r="L152">
        <v>-64.424385000000001</v>
      </c>
    </row>
    <row r="153" spans="2:12" x14ac:dyDescent="0.25">
      <c r="B153">
        <v>31061224489.796001</v>
      </c>
      <c r="C153">
        <v>-81.682533000000006</v>
      </c>
      <c r="D153">
        <v>-73.093970999999996</v>
      </c>
      <c r="J153">
        <v>31061224489.796001</v>
      </c>
      <c r="K153">
        <v>-70.753281000000001</v>
      </c>
      <c r="L153">
        <v>-63.618969</v>
      </c>
    </row>
    <row r="154" spans="2:12" x14ac:dyDescent="0.25">
      <c r="B154">
        <v>31387755102.041</v>
      </c>
      <c r="C154">
        <v>-80.054184000000006</v>
      </c>
      <c r="D154">
        <v>-75.841660000000005</v>
      </c>
      <c r="J154">
        <v>31387755102.041</v>
      </c>
      <c r="K154">
        <v>-71.051056000000003</v>
      </c>
      <c r="L154">
        <v>-63.506740999999998</v>
      </c>
    </row>
    <row r="155" spans="2:12" x14ac:dyDescent="0.25">
      <c r="B155">
        <v>31714285714.285999</v>
      </c>
      <c r="C155">
        <v>-88.746467999999993</v>
      </c>
      <c r="D155">
        <v>-74.746323000000004</v>
      </c>
      <c r="J155">
        <v>31714285714.285999</v>
      </c>
      <c r="K155">
        <v>-69.796775999999994</v>
      </c>
      <c r="L155">
        <v>-63.536403999999997</v>
      </c>
    </row>
    <row r="156" spans="2:12" x14ac:dyDescent="0.25">
      <c r="B156">
        <v>32040816326.530998</v>
      </c>
      <c r="C156">
        <v>-78.467727999999994</v>
      </c>
      <c r="D156">
        <v>-73.568618999999998</v>
      </c>
      <c r="J156">
        <v>32040816326.530998</v>
      </c>
      <c r="K156">
        <v>-70.921409999999995</v>
      </c>
      <c r="L156">
        <v>-63.204067000000002</v>
      </c>
    </row>
    <row r="157" spans="2:12" x14ac:dyDescent="0.25">
      <c r="B157">
        <v>32367346938.776001</v>
      </c>
      <c r="C157">
        <v>-76.777664000000001</v>
      </c>
      <c r="D157">
        <v>-68.405754000000002</v>
      </c>
      <c r="J157">
        <v>32367346938.776001</v>
      </c>
      <c r="K157">
        <v>-70.183563000000007</v>
      </c>
      <c r="L157">
        <v>-62.724257999999999</v>
      </c>
    </row>
    <row r="158" spans="2:12" x14ac:dyDescent="0.25">
      <c r="B158">
        <v>32693877551.02</v>
      </c>
      <c r="C158">
        <v>-73.703781000000006</v>
      </c>
      <c r="D158">
        <v>-66.295860000000005</v>
      </c>
      <c r="J158">
        <v>32693877551.02</v>
      </c>
      <c r="K158">
        <v>-68.613288999999995</v>
      </c>
      <c r="L158">
        <v>-62.157623000000001</v>
      </c>
    </row>
    <row r="159" spans="2:12" x14ac:dyDescent="0.25">
      <c r="B159">
        <v>33020408163.264999</v>
      </c>
      <c r="C159">
        <v>-72.464675999999997</v>
      </c>
      <c r="D159">
        <v>-65.091721000000007</v>
      </c>
      <c r="J159">
        <v>33020408163.264999</v>
      </c>
      <c r="K159">
        <v>-69.537773000000001</v>
      </c>
      <c r="L159">
        <v>-61.255802000000003</v>
      </c>
    </row>
    <row r="160" spans="2:12" x14ac:dyDescent="0.25">
      <c r="B160">
        <v>33346938775.509998</v>
      </c>
      <c r="C160">
        <v>-73.240486000000004</v>
      </c>
      <c r="D160">
        <v>-64.679496999999998</v>
      </c>
      <c r="J160">
        <v>33346938775.509998</v>
      </c>
      <c r="K160">
        <v>-67.737312000000003</v>
      </c>
      <c r="L160">
        <v>-60.730525999999998</v>
      </c>
    </row>
    <row r="161" spans="2:12" x14ac:dyDescent="0.25">
      <c r="B161">
        <v>33673469387.755001</v>
      </c>
      <c r="C161">
        <v>-72.358452</v>
      </c>
      <c r="D161">
        <v>-63.622326000000001</v>
      </c>
      <c r="J161">
        <v>33673469387.755001</v>
      </c>
      <c r="K161">
        <v>-67.307060000000007</v>
      </c>
      <c r="L161">
        <v>-61.298115000000003</v>
      </c>
    </row>
    <row r="162" spans="2:12" x14ac:dyDescent="0.25">
      <c r="B162">
        <v>34000000000</v>
      </c>
      <c r="C162">
        <v>-69.383544999999998</v>
      </c>
      <c r="D162">
        <v>-62.772736000000002</v>
      </c>
      <c r="J162">
        <v>34000000000</v>
      </c>
      <c r="K162">
        <v>-71.428673000000003</v>
      </c>
      <c r="L162">
        <v>-62.873196</v>
      </c>
    </row>
    <row r="163" spans="2:12" x14ac:dyDescent="0.25">
      <c r="B163">
        <v>34326530612.244999</v>
      </c>
      <c r="C163">
        <v>-70.902229000000005</v>
      </c>
      <c r="D163">
        <v>-63.669392000000002</v>
      </c>
      <c r="J163">
        <v>34326530612.244999</v>
      </c>
      <c r="K163">
        <v>-72.527587999999994</v>
      </c>
      <c r="L163">
        <v>-64.885413999999997</v>
      </c>
    </row>
    <row r="164" spans="2:12" x14ac:dyDescent="0.25">
      <c r="B164">
        <v>34653061224.489998</v>
      </c>
      <c r="C164">
        <v>-75.284401000000003</v>
      </c>
      <c r="D164">
        <v>-65.273071000000002</v>
      </c>
      <c r="J164">
        <v>34653061224.489998</v>
      </c>
      <c r="K164">
        <v>-73.409820999999994</v>
      </c>
      <c r="L164">
        <v>-65.577681999999996</v>
      </c>
    </row>
    <row r="165" spans="2:12" x14ac:dyDescent="0.25">
      <c r="B165">
        <v>34979591836.735001</v>
      </c>
      <c r="C165">
        <v>-74.373290999999995</v>
      </c>
      <c r="D165">
        <v>-65.795090000000002</v>
      </c>
      <c r="J165">
        <v>34979591836.735001</v>
      </c>
      <c r="K165">
        <v>-73.678864000000004</v>
      </c>
      <c r="L165">
        <v>-64.557113999999999</v>
      </c>
    </row>
    <row r="166" spans="2:12" x14ac:dyDescent="0.25">
      <c r="B166">
        <v>35306122448.980003</v>
      </c>
      <c r="C166">
        <v>-72.535156000000001</v>
      </c>
      <c r="D166">
        <v>-65.494331000000003</v>
      </c>
      <c r="J166">
        <v>35306122448.980003</v>
      </c>
      <c r="K166">
        <v>-69.657607999999996</v>
      </c>
      <c r="L166">
        <v>-63.664718999999998</v>
      </c>
    </row>
    <row r="167" spans="2:12" x14ac:dyDescent="0.25">
      <c r="B167">
        <v>35632653061.223999</v>
      </c>
      <c r="C167">
        <v>-74.41198</v>
      </c>
      <c r="D167">
        <v>-65.190010000000001</v>
      </c>
      <c r="J167">
        <v>35632653061.223999</v>
      </c>
      <c r="K167">
        <v>-70.779060000000001</v>
      </c>
      <c r="L167">
        <v>-62.143825999999997</v>
      </c>
    </row>
    <row r="168" spans="2:12" x14ac:dyDescent="0.25">
      <c r="B168">
        <v>35959183673.469002</v>
      </c>
      <c r="C168">
        <v>-73.624724999999998</v>
      </c>
      <c r="D168">
        <v>-66.441467000000003</v>
      </c>
      <c r="J168">
        <v>35959183673.469002</v>
      </c>
      <c r="K168">
        <v>-69.120468000000002</v>
      </c>
      <c r="L168">
        <v>-61.553158000000003</v>
      </c>
    </row>
    <row r="169" spans="2:12" x14ac:dyDescent="0.25">
      <c r="B169">
        <v>36285714285.713997</v>
      </c>
      <c r="C169">
        <v>-76.539680000000004</v>
      </c>
      <c r="D169">
        <v>-68.189430000000002</v>
      </c>
      <c r="J169">
        <v>36285714285.713997</v>
      </c>
      <c r="K169">
        <v>-68.075066000000007</v>
      </c>
      <c r="L169">
        <v>-60.938975999999997</v>
      </c>
    </row>
    <row r="170" spans="2:12" x14ac:dyDescent="0.25">
      <c r="B170">
        <v>36612244897.959</v>
      </c>
      <c r="C170">
        <v>-79.974898999999994</v>
      </c>
      <c r="D170">
        <v>-70.256889000000001</v>
      </c>
      <c r="J170">
        <v>36612244897.959</v>
      </c>
      <c r="K170">
        <v>-69.182198</v>
      </c>
      <c r="L170">
        <v>-61.291294000000001</v>
      </c>
    </row>
    <row r="171" spans="2:12" x14ac:dyDescent="0.25">
      <c r="B171">
        <v>36938775510.204002</v>
      </c>
      <c r="C171">
        <v>-79.917015000000006</v>
      </c>
      <c r="D171">
        <v>-71.323120000000003</v>
      </c>
      <c r="J171">
        <v>36938775510.204002</v>
      </c>
      <c r="K171">
        <v>-70.463226000000006</v>
      </c>
      <c r="L171">
        <v>-62.008758999999998</v>
      </c>
    </row>
    <row r="172" spans="2:12" x14ac:dyDescent="0.25">
      <c r="B172">
        <v>37265306122.448997</v>
      </c>
      <c r="C172">
        <v>-79.759238999999994</v>
      </c>
      <c r="D172">
        <v>-71.338524000000007</v>
      </c>
      <c r="J172">
        <v>37265306122.448997</v>
      </c>
      <c r="K172">
        <v>-70.359818000000004</v>
      </c>
      <c r="L172">
        <v>-62.199962999999997</v>
      </c>
    </row>
    <row r="173" spans="2:12" x14ac:dyDescent="0.25">
      <c r="B173">
        <v>37591836734.694</v>
      </c>
      <c r="C173">
        <v>-79.899062999999998</v>
      </c>
      <c r="D173">
        <v>-70.309775999999999</v>
      </c>
      <c r="J173">
        <v>37591836734.694</v>
      </c>
      <c r="K173">
        <v>-69.943672000000007</v>
      </c>
      <c r="L173">
        <v>-61.906661999999997</v>
      </c>
    </row>
    <row r="174" spans="2:12" x14ac:dyDescent="0.25">
      <c r="B174">
        <v>37918367346.939003</v>
      </c>
      <c r="C174">
        <v>-76.759170999999995</v>
      </c>
      <c r="D174">
        <v>-68.591187000000005</v>
      </c>
      <c r="J174">
        <v>37918367346.939003</v>
      </c>
      <c r="K174">
        <v>-69.731003000000001</v>
      </c>
      <c r="L174">
        <v>-62.012245</v>
      </c>
    </row>
    <row r="175" spans="2:12" x14ac:dyDescent="0.25">
      <c r="B175">
        <v>38244897959.183998</v>
      </c>
      <c r="C175">
        <v>-74.482422</v>
      </c>
      <c r="D175">
        <v>-65.949637999999993</v>
      </c>
      <c r="J175">
        <v>38244897959.183998</v>
      </c>
      <c r="K175">
        <v>-70.842697000000001</v>
      </c>
      <c r="L175">
        <v>-62.912250999999998</v>
      </c>
    </row>
    <row r="176" spans="2:12" x14ac:dyDescent="0.25">
      <c r="B176">
        <v>38571428571.429001</v>
      </c>
      <c r="C176">
        <v>-72.062431000000004</v>
      </c>
      <c r="D176">
        <v>-64.731742999999994</v>
      </c>
      <c r="J176">
        <v>38571428571.429001</v>
      </c>
      <c r="K176">
        <v>-72.807395999999997</v>
      </c>
      <c r="L176">
        <v>-65.548737000000003</v>
      </c>
    </row>
    <row r="177" spans="2:12" x14ac:dyDescent="0.25">
      <c r="B177">
        <v>38897959183.672997</v>
      </c>
      <c r="C177">
        <v>-73.380775</v>
      </c>
      <c r="D177">
        <v>-64.843575000000001</v>
      </c>
      <c r="J177">
        <v>38897959183.672997</v>
      </c>
      <c r="K177">
        <v>-77.834564</v>
      </c>
      <c r="L177">
        <v>-68.414375000000007</v>
      </c>
    </row>
    <row r="178" spans="2:12" x14ac:dyDescent="0.25">
      <c r="B178">
        <v>39224489795.917999</v>
      </c>
      <c r="C178">
        <v>-75.180633999999998</v>
      </c>
      <c r="D178">
        <v>-65.820419000000001</v>
      </c>
      <c r="J178">
        <v>39224489795.917999</v>
      </c>
      <c r="K178">
        <v>-79.724281000000005</v>
      </c>
      <c r="L178">
        <v>-72.191199999999995</v>
      </c>
    </row>
    <row r="179" spans="2:12" x14ac:dyDescent="0.25">
      <c r="B179">
        <v>39551020408.163002</v>
      </c>
      <c r="C179">
        <v>-75.216697999999994</v>
      </c>
      <c r="D179">
        <v>-67.767685</v>
      </c>
      <c r="J179">
        <v>39551020408.163002</v>
      </c>
      <c r="K179">
        <v>-84.441001999999997</v>
      </c>
      <c r="L179">
        <v>-76.125007999999994</v>
      </c>
    </row>
    <row r="180" spans="2:12" x14ac:dyDescent="0.25">
      <c r="B180">
        <v>39877551020.407997</v>
      </c>
      <c r="C180">
        <v>-79.261429000000007</v>
      </c>
      <c r="D180">
        <v>-68.303528</v>
      </c>
      <c r="J180">
        <v>39877551020.407997</v>
      </c>
      <c r="K180">
        <v>-89.893767999999994</v>
      </c>
      <c r="L180">
        <v>-80.572768999999994</v>
      </c>
    </row>
    <row r="181" spans="2:12" x14ac:dyDescent="0.25">
      <c r="B181">
        <v>40204081632.653</v>
      </c>
      <c r="C181">
        <v>-76.689034000000007</v>
      </c>
      <c r="D181">
        <v>-67.672095999999996</v>
      </c>
      <c r="J181">
        <v>40204081632.653</v>
      </c>
      <c r="K181">
        <v>-93.351035999999993</v>
      </c>
      <c r="L181">
        <v>-81.905640000000005</v>
      </c>
    </row>
    <row r="182" spans="2:12" x14ac:dyDescent="0.25">
      <c r="B182">
        <v>40530612244.898003</v>
      </c>
      <c r="C182">
        <v>-73.231971999999999</v>
      </c>
      <c r="D182">
        <v>-63.890510999999996</v>
      </c>
      <c r="J182">
        <v>40530612244.898003</v>
      </c>
      <c r="K182">
        <v>-88.795578000000006</v>
      </c>
      <c r="L182">
        <v>-78.663146999999995</v>
      </c>
    </row>
    <row r="183" spans="2:12" x14ac:dyDescent="0.25">
      <c r="B183">
        <v>40857142857.142998</v>
      </c>
      <c r="C183">
        <v>-67.795897999999994</v>
      </c>
      <c r="D183">
        <v>-61.046748999999998</v>
      </c>
      <c r="J183">
        <v>40857142857.142998</v>
      </c>
      <c r="K183">
        <v>-80.675506999999996</v>
      </c>
      <c r="L183">
        <v>-73.068565000000007</v>
      </c>
    </row>
    <row r="184" spans="2:12" x14ac:dyDescent="0.25">
      <c r="B184">
        <v>41183673469.388</v>
      </c>
      <c r="C184">
        <v>-68.156334000000001</v>
      </c>
      <c r="D184">
        <v>-60.09845</v>
      </c>
      <c r="J184">
        <v>41183673469.388</v>
      </c>
      <c r="K184">
        <v>-77.093329999999995</v>
      </c>
      <c r="L184">
        <v>-75.618476999999999</v>
      </c>
    </row>
    <row r="185" spans="2:12" x14ac:dyDescent="0.25">
      <c r="B185">
        <v>41510204081.633003</v>
      </c>
      <c r="C185">
        <v>-70.371880000000004</v>
      </c>
      <c r="D185">
        <v>-60.760883</v>
      </c>
      <c r="J185">
        <v>41510204081.633003</v>
      </c>
      <c r="K185">
        <v>-96.878844999999998</v>
      </c>
      <c r="L185">
        <v>-75.021172000000007</v>
      </c>
    </row>
    <row r="186" spans="2:12" x14ac:dyDescent="0.25">
      <c r="B186">
        <v>41836734693.877998</v>
      </c>
      <c r="C186">
        <v>-69.766532999999995</v>
      </c>
      <c r="D186">
        <v>-60.442093</v>
      </c>
      <c r="J186">
        <v>41836734693.877998</v>
      </c>
      <c r="K186">
        <v>-79.163062999999994</v>
      </c>
      <c r="L186">
        <v>-74.753035999999994</v>
      </c>
    </row>
    <row r="187" spans="2:12" x14ac:dyDescent="0.25">
      <c r="B187">
        <v>42163265306.122002</v>
      </c>
      <c r="C187">
        <v>-67.170845</v>
      </c>
      <c r="D187">
        <v>-58.328803999999998</v>
      </c>
      <c r="J187">
        <v>42163265306.122002</v>
      </c>
      <c r="K187">
        <v>-76.487494999999996</v>
      </c>
      <c r="L187">
        <v>-69.970757000000006</v>
      </c>
    </row>
    <row r="188" spans="2:12" x14ac:dyDescent="0.25">
      <c r="B188">
        <v>42489795918.366997</v>
      </c>
      <c r="C188">
        <v>-64.135413999999997</v>
      </c>
      <c r="D188">
        <v>-59.039935999999997</v>
      </c>
      <c r="J188">
        <v>42489795918.366997</v>
      </c>
      <c r="K188">
        <v>-82.739356999999998</v>
      </c>
      <c r="L188">
        <v>-67.869643999999994</v>
      </c>
    </row>
    <row r="189" spans="2:12" x14ac:dyDescent="0.25">
      <c r="B189">
        <v>42816326530.612</v>
      </c>
      <c r="C189">
        <v>-71.897400000000005</v>
      </c>
      <c r="D189">
        <v>-61.277377999999999</v>
      </c>
      <c r="J189">
        <v>42816326530.612</v>
      </c>
      <c r="K189">
        <v>-72.768730000000005</v>
      </c>
      <c r="L189">
        <v>-67.007980000000003</v>
      </c>
    </row>
    <row r="190" spans="2:12" x14ac:dyDescent="0.25">
      <c r="B190">
        <v>43142857142.857002</v>
      </c>
      <c r="C190">
        <v>-73.935219000000004</v>
      </c>
      <c r="D190">
        <v>-65.779633000000004</v>
      </c>
      <c r="J190">
        <v>43142857142.857002</v>
      </c>
      <c r="K190">
        <v>-73.568389999999994</v>
      </c>
      <c r="L190">
        <v>-64.540481999999997</v>
      </c>
    </row>
    <row r="191" spans="2:12" x14ac:dyDescent="0.25">
      <c r="B191">
        <v>43469387755.101997</v>
      </c>
      <c r="C191">
        <v>-77.356583000000001</v>
      </c>
      <c r="D191">
        <v>-68.845802000000006</v>
      </c>
      <c r="J191">
        <v>43469387755.101997</v>
      </c>
      <c r="K191">
        <v>-74.824653999999995</v>
      </c>
      <c r="L191">
        <v>-66.870468000000002</v>
      </c>
    </row>
    <row r="192" spans="2:12" x14ac:dyDescent="0.25">
      <c r="B192">
        <v>43795918367.347</v>
      </c>
      <c r="C192">
        <v>-80.897864999999996</v>
      </c>
      <c r="D192">
        <v>-71.712119999999999</v>
      </c>
      <c r="J192">
        <v>43795918367.347</v>
      </c>
      <c r="K192">
        <v>-79.401748999999995</v>
      </c>
      <c r="L192">
        <v>-70.140831000000006</v>
      </c>
    </row>
    <row r="193" spans="2:12" x14ac:dyDescent="0.25">
      <c r="B193">
        <v>44122448979.592003</v>
      </c>
      <c r="C193">
        <v>-82.252562999999995</v>
      </c>
      <c r="D193">
        <v>-71.782753</v>
      </c>
      <c r="J193">
        <v>44122448979.592003</v>
      </c>
      <c r="K193">
        <v>-83.060928000000004</v>
      </c>
      <c r="L193">
        <v>-78.648369000000002</v>
      </c>
    </row>
    <row r="194" spans="2:12" x14ac:dyDescent="0.25">
      <c r="B194">
        <v>44448979591.836998</v>
      </c>
      <c r="C194">
        <v>-77.485541999999995</v>
      </c>
      <c r="D194">
        <v>-71.213318000000001</v>
      </c>
      <c r="J194">
        <v>44448979591.836998</v>
      </c>
      <c r="K194">
        <v>-100.21727</v>
      </c>
      <c r="L194">
        <v>-81.008895999999993</v>
      </c>
    </row>
    <row r="195" spans="2:12" x14ac:dyDescent="0.25">
      <c r="B195">
        <v>44775510204.082001</v>
      </c>
      <c r="C195">
        <v>-79.292679000000007</v>
      </c>
      <c r="D195">
        <v>-70.520317000000006</v>
      </c>
      <c r="J195">
        <v>44775510204.082001</v>
      </c>
      <c r="K195">
        <v>-86.456305999999998</v>
      </c>
      <c r="L195">
        <v>-79.687591999999995</v>
      </c>
    </row>
    <row r="196" spans="2:12" x14ac:dyDescent="0.25">
      <c r="B196">
        <v>45102040816.327003</v>
      </c>
      <c r="C196">
        <v>-80.342697000000001</v>
      </c>
      <c r="D196">
        <v>-70.294640000000001</v>
      </c>
      <c r="J196">
        <v>45102040816.327003</v>
      </c>
      <c r="K196">
        <v>-79.188689999999994</v>
      </c>
      <c r="L196">
        <v>-72.653380999999996</v>
      </c>
    </row>
    <row r="197" spans="2:12" x14ac:dyDescent="0.25">
      <c r="B197">
        <v>45428571428.570999</v>
      </c>
      <c r="C197">
        <v>-77.177582000000001</v>
      </c>
      <c r="D197">
        <v>-68.950439000000003</v>
      </c>
      <c r="J197">
        <v>45428571428.570999</v>
      </c>
      <c r="K197">
        <v>-79.200187999999997</v>
      </c>
      <c r="L197">
        <v>-70.860022999999998</v>
      </c>
    </row>
    <row r="198" spans="2:12" x14ac:dyDescent="0.25">
      <c r="B198">
        <v>45755102040.816002</v>
      </c>
      <c r="C198">
        <v>-75.721412999999998</v>
      </c>
      <c r="D198">
        <v>-67.925667000000004</v>
      </c>
      <c r="J198">
        <v>45755102040.816002</v>
      </c>
      <c r="K198">
        <v>-81.399840999999995</v>
      </c>
      <c r="L198">
        <v>-70.43383</v>
      </c>
    </row>
    <row r="199" spans="2:12" x14ac:dyDescent="0.25">
      <c r="B199">
        <v>46081632653.060997</v>
      </c>
      <c r="C199">
        <v>-78.028236000000007</v>
      </c>
      <c r="D199">
        <v>-68.324509000000006</v>
      </c>
      <c r="J199">
        <v>46081632653.060997</v>
      </c>
      <c r="K199">
        <v>-78.663505999999998</v>
      </c>
      <c r="L199">
        <v>-70.270554000000004</v>
      </c>
    </row>
    <row r="200" spans="2:12" x14ac:dyDescent="0.25">
      <c r="B200">
        <v>46408163265.306</v>
      </c>
      <c r="C200">
        <v>-79.401306000000005</v>
      </c>
      <c r="D200">
        <v>-70.584502999999998</v>
      </c>
      <c r="J200">
        <v>46408163265.306</v>
      </c>
      <c r="K200">
        <v>-79.892426</v>
      </c>
      <c r="L200">
        <v>-69.823623999999995</v>
      </c>
    </row>
    <row r="201" spans="2:12" x14ac:dyDescent="0.25">
      <c r="B201">
        <v>46734693877.551003</v>
      </c>
      <c r="C201">
        <v>-83.676322999999996</v>
      </c>
      <c r="D201">
        <v>-73.949828999999994</v>
      </c>
      <c r="J201">
        <v>46734693877.551003</v>
      </c>
      <c r="K201">
        <v>-81.512366999999998</v>
      </c>
      <c r="L201">
        <v>-73.213913000000005</v>
      </c>
    </row>
    <row r="202" spans="2:12" x14ac:dyDescent="0.25">
      <c r="B202">
        <v>47061224489.795998</v>
      </c>
      <c r="C202">
        <v>-89.208922999999999</v>
      </c>
      <c r="D202">
        <v>-73.738228000000007</v>
      </c>
      <c r="J202">
        <v>47061224489.795998</v>
      </c>
      <c r="K202">
        <v>-90.253013999999993</v>
      </c>
      <c r="L202">
        <v>-75.401702999999998</v>
      </c>
    </row>
    <row r="203" spans="2:12" x14ac:dyDescent="0.25">
      <c r="B203">
        <v>47387755102.041</v>
      </c>
      <c r="C203">
        <v>-79.887221999999994</v>
      </c>
      <c r="D203">
        <v>-71.871764999999996</v>
      </c>
      <c r="J203">
        <v>47387755102.041</v>
      </c>
      <c r="K203">
        <v>-87.798271</v>
      </c>
      <c r="L203">
        <v>-74.846267999999995</v>
      </c>
    </row>
    <row r="204" spans="2:12" x14ac:dyDescent="0.25">
      <c r="B204">
        <v>47714285714.286003</v>
      </c>
      <c r="C204">
        <v>-79.260574000000005</v>
      </c>
      <c r="D204">
        <v>-66.804992999999996</v>
      </c>
      <c r="J204">
        <v>47714285714.286003</v>
      </c>
      <c r="K204">
        <v>-81.123901000000004</v>
      </c>
      <c r="L204">
        <v>-72.212967000000006</v>
      </c>
    </row>
    <row r="205" spans="2:12" x14ac:dyDescent="0.25">
      <c r="B205">
        <v>48040816326.530998</v>
      </c>
      <c r="C205">
        <v>-75.362494999999996</v>
      </c>
      <c r="D205">
        <v>-64.140929999999997</v>
      </c>
      <c r="J205">
        <v>48040816326.530998</v>
      </c>
      <c r="K205">
        <v>-83.627585999999994</v>
      </c>
      <c r="L205">
        <v>-70.220566000000005</v>
      </c>
    </row>
    <row r="206" spans="2:12" x14ac:dyDescent="0.25">
      <c r="B206">
        <v>48367346938.776001</v>
      </c>
      <c r="C206">
        <v>-73.545471000000006</v>
      </c>
      <c r="D206">
        <v>-58.809356999999999</v>
      </c>
      <c r="J206">
        <v>48367346938.776001</v>
      </c>
      <c r="K206">
        <v>-83.257132999999996</v>
      </c>
      <c r="L206">
        <v>-68.607910000000004</v>
      </c>
    </row>
    <row r="207" spans="2:12" x14ac:dyDescent="0.25">
      <c r="B207">
        <v>48693877551.019997</v>
      </c>
      <c r="C207">
        <v>-66.204407000000003</v>
      </c>
      <c r="D207">
        <v>-53.312762999999997</v>
      </c>
      <c r="J207">
        <v>48693877551.019997</v>
      </c>
      <c r="K207">
        <v>-78.028435000000002</v>
      </c>
      <c r="L207">
        <v>-68.956290999999993</v>
      </c>
    </row>
    <row r="208" spans="2:12" x14ac:dyDescent="0.25">
      <c r="B208">
        <v>49020408163.264999</v>
      </c>
      <c r="C208">
        <v>-64.754210999999998</v>
      </c>
      <c r="D208">
        <v>-46.856129000000003</v>
      </c>
      <c r="J208">
        <v>49020408163.264999</v>
      </c>
      <c r="K208">
        <v>-87.787254000000004</v>
      </c>
      <c r="L208">
        <v>-66.072852999999995</v>
      </c>
    </row>
    <row r="209" spans="2:12" x14ac:dyDescent="0.25">
      <c r="B209">
        <v>49346938775.510002</v>
      </c>
      <c r="C209">
        <v>-64.131148999999994</v>
      </c>
      <c r="D209">
        <v>-42.837704000000002</v>
      </c>
      <c r="J209">
        <v>49346938775.510002</v>
      </c>
      <c r="K209">
        <v>-76.687325000000001</v>
      </c>
      <c r="L209">
        <v>-65.998276000000004</v>
      </c>
    </row>
    <row r="210" spans="2:12" x14ac:dyDescent="0.25">
      <c r="B210">
        <v>49673469387.754997</v>
      </c>
      <c r="C210">
        <v>-68.387764000000004</v>
      </c>
      <c r="D210">
        <v>-40.510829999999999</v>
      </c>
      <c r="J210">
        <v>49673469387.754997</v>
      </c>
      <c r="K210">
        <v>-79.225234999999998</v>
      </c>
      <c r="L210">
        <v>-64.366905000000003</v>
      </c>
    </row>
    <row r="211" spans="2:12" x14ac:dyDescent="0.25">
      <c r="B211">
        <v>50000000000</v>
      </c>
      <c r="C211">
        <v>-74.168746999999996</v>
      </c>
      <c r="D211">
        <v>-40.010463999999999</v>
      </c>
      <c r="J211">
        <v>50000000000</v>
      </c>
      <c r="K211">
        <v>-83.523589999999999</v>
      </c>
      <c r="L211">
        <v>-66.284492</v>
      </c>
    </row>
    <row r="212" spans="2:12" x14ac:dyDescent="0.25">
      <c r="B212" t="s">
        <v>28</v>
      </c>
      <c r="J212" t="s">
        <v>28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48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6" customWidth="1"/>
    <col min="6" max="6" width="16.28515625" style="5" bestFit="1" customWidth="1"/>
    <col min="7" max="7" width="25.28515625" style="5" bestFit="1" customWidth="1"/>
    <col min="8" max="8" width="9.28515625" bestFit="1" customWidth="1"/>
    <col min="9" max="9" width="13.7109375" style="33" customWidth="1"/>
    <col min="13" max="13" width="2" style="6" customWidth="1"/>
    <col min="14" max="14" width="16.28515625" style="5" bestFit="1" customWidth="1"/>
    <col min="15" max="15" width="25.28515625" style="5" bestFit="1" customWidth="1"/>
    <col min="16" max="16" width="9.28515625" bestFit="1" customWidth="1"/>
    <col min="17" max="17" width="2" style="6" customWidth="1"/>
  </cols>
  <sheetData>
    <row r="1" spans="1:17" x14ac:dyDescent="0.25">
      <c r="B1" t="s">
        <v>104</v>
      </c>
      <c r="E1" s="9"/>
      <c r="G1" s="34" t="s">
        <v>16</v>
      </c>
      <c r="J1" t="s">
        <v>104</v>
      </c>
      <c r="M1" s="9"/>
      <c r="O1" s="34" t="s">
        <v>17</v>
      </c>
      <c r="Q1" s="9"/>
    </row>
    <row r="2" spans="1:17" x14ac:dyDescent="0.25">
      <c r="B2" t="s">
        <v>105</v>
      </c>
      <c r="C2" t="s">
        <v>230</v>
      </c>
      <c r="D2" t="s">
        <v>231</v>
      </c>
      <c r="E2" s="9"/>
      <c r="G2" s="12" t="s">
        <v>23</v>
      </c>
      <c r="J2" t="s">
        <v>105</v>
      </c>
      <c r="K2" t="s">
        <v>230</v>
      </c>
      <c r="L2" t="s">
        <v>231</v>
      </c>
      <c r="M2" s="9"/>
      <c r="O2" s="12" t="s">
        <v>23</v>
      </c>
      <c r="Q2" s="9"/>
    </row>
    <row r="3" spans="1:17" x14ac:dyDescent="0.25">
      <c r="B3" t="s">
        <v>233</v>
      </c>
      <c r="E3" s="9"/>
      <c r="G3" s="12" t="s">
        <v>26</v>
      </c>
      <c r="J3" t="s">
        <v>233</v>
      </c>
      <c r="M3" s="9"/>
      <c r="O3" s="12" t="s">
        <v>26</v>
      </c>
      <c r="Q3" s="9"/>
    </row>
    <row r="4" spans="1:17" x14ac:dyDescent="0.25">
      <c r="B4" t="s">
        <v>244</v>
      </c>
      <c r="C4" t="s">
        <v>247</v>
      </c>
      <c r="D4" t="s">
        <v>262</v>
      </c>
      <c r="E4" s="9"/>
      <c r="G4" s="34" t="s">
        <v>27</v>
      </c>
      <c r="J4" t="s">
        <v>244</v>
      </c>
      <c r="K4" t="s">
        <v>247</v>
      </c>
      <c r="L4" t="s">
        <v>263</v>
      </c>
      <c r="M4" s="9"/>
      <c r="O4" s="34" t="s">
        <v>27</v>
      </c>
      <c r="Q4" s="9"/>
    </row>
    <row r="5" spans="1:17" x14ac:dyDescent="0.25">
      <c r="B5" t="s">
        <v>106</v>
      </c>
      <c r="E5" s="9"/>
      <c r="F5" s="5" t="s">
        <v>22</v>
      </c>
      <c r="H5" s="5"/>
      <c r="J5" t="s">
        <v>106</v>
      </c>
      <c r="M5" s="9"/>
      <c r="N5" s="5" t="s">
        <v>22</v>
      </c>
      <c r="P5" s="5"/>
      <c r="Q5" s="9"/>
    </row>
    <row r="6" spans="1:17" ht="15.75" x14ac:dyDescent="0.25">
      <c r="E6" s="9"/>
      <c r="F6" s="5" t="s">
        <v>24</v>
      </c>
      <c r="G6" s="5" t="str">
        <f t="shared" ref="G6:G25" si="0">D32</f>
        <v>1Rx0L dBc Log Mag(dB)</v>
      </c>
      <c r="H6" s="28">
        <v>1</v>
      </c>
      <c r="M6" s="9"/>
      <c r="N6" s="5" t="s">
        <v>24</v>
      </c>
      <c r="O6" s="5" t="str">
        <f t="shared" ref="O6:O25" si="1">L32</f>
        <v>1Rx0L dBc Log Mag(dB)</v>
      </c>
      <c r="P6" s="28">
        <v>1</v>
      </c>
      <c r="Q6" s="9"/>
    </row>
    <row r="7" spans="1:17" ht="15.75" x14ac:dyDescent="0.25">
      <c r="B7" t="s">
        <v>107</v>
      </c>
      <c r="E7" s="9"/>
      <c r="F7" s="5">
        <f t="shared" ref="F7:F25" si="2">B33/1000000000</f>
        <v>25</v>
      </c>
      <c r="G7" s="5">
        <f t="shared" si="0"/>
        <v>-28.190429999999999</v>
      </c>
      <c r="H7" s="29">
        <f>ABS(AVERAGE(G7:G25)-(H6-1)*5)</f>
        <v>30.054870894736844</v>
      </c>
      <c r="J7" t="s">
        <v>107</v>
      </c>
      <c r="M7" s="9"/>
      <c r="N7" s="5">
        <f t="shared" ref="N7:N25" si="3">J33/1000000000</f>
        <v>25</v>
      </c>
      <c r="O7" s="5">
        <f t="shared" si="1"/>
        <v>-35.486480999999998</v>
      </c>
      <c r="P7" s="29">
        <f>ABS(AVERAGE(O7:O25)-(P6-1)*5)</f>
        <v>33.610957263157893</v>
      </c>
      <c r="Q7" s="9"/>
    </row>
    <row r="8" spans="1:17" x14ac:dyDescent="0.25">
      <c r="B8" t="s">
        <v>24</v>
      </c>
      <c r="C8" t="s">
        <v>122</v>
      </c>
      <c r="E8" s="9"/>
      <c r="F8" s="5">
        <f t="shared" si="2"/>
        <v>25.944444444443999</v>
      </c>
      <c r="G8" s="5">
        <f t="shared" si="0"/>
        <v>-28.874628000000001</v>
      </c>
      <c r="H8" s="5"/>
      <c r="J8" t="s">
        <v>24</v>
      </c>
      <c r="K8" t="s">
        <v>122</v>
      </c>
      <c r="M8" s="9"/>
      <c r="N8" s="5">
        <f t="shared" si="3"/>
        <v>25.944444444443999</v>
      </c>
      <c r="O8" s="5">
        <f t="shared" si="1"/>
        <v>-33.587249999999997</v>
      </c>
      <c r="P8" s="5"/>
      <c r="Q8" s="9"/>
    </row>
    <row r="9" spans="1:17" x14ac:dyDescent="0.25">
      <c r="B9">
        <v>25000000000</v>
      </c>
      <c r="C9">
        <v>-6.3486966999999996</v>
      </c>
      <c r="E9" s="9"/>
      <c r="F9" s="5">
        <f t="shared" si="2"/>
        <v>26.888888888888999</v>
      </c>
      <c r="G9" s="5">
        <f t="shared" si="0"/>
        <v>-29.922893999999999</v>
      </c>
      <c r="H9" s="5"/>
      <c r="J9">
        <v>25000000000</v>
      </c>
      <c r="K9">
        <v>-7.3036542000000004</v>
      </c>
      <c r="M9" s="9"/>
      <c r="N9" s="5">
        <f t="shared" si="3"/>
        <v>26.888888888888999</v>
      </c>
      <c r="O9" s="5">
        <f t="shared" si="1"/>
        <v>-33.161560000000001</v>
      </c>
      <c r="P9" s="5"/>
      <c r="Q9" s="9"/>
    </row>
    <row r="10" spans="1:17" x14ac:dyDescent="0.25">
      <c r="A10" s="42" t="s">
        <v>119</v>
      </c>
      <c r="B10">
        <v>25944444444.444</v>
      </c>
      <c r="C10">
        <v>-7.1728940000000003</v>
      </c>
      <c r="E10" s="9"/>
      <c r="F10" s="5">
        <f t="shared" si="2"/>
        <v>27.833333333333002</v>
      </c>
      <c r="G10" s="5">
        <f t="shared" si="0"/>
        <v>-30.385639000000001</v>
      </c>
      <c r="H10" s="5"/>
      <c r="I10" s="42" t="s">
        <v>113</v>
      </c>
      <c r="J10">
        <v>25944444444.444</v>
      </c>
      <c r="K10">
        <v>-7.5463829000000002</v>
      </c>
      <c r="M10" s="9"/>
      <c r="N10" s="5">
        <f t="shared" si="3"/>
        <v>27.833333333333002</v>
      </c>
      <c r="O10" s="5">
        <f t="shared" si="1"/>
        <v>-33.275210999999999</v>
      </c>
      <c r="P10" s="5"/>
      <c r="Q10" s="9"/>
    </row>
    <row r="11" spans="1:17" x14ac:dyDescent="0.25">
      <c r="B11">
        <v>26888888888.889</v>
      </c>
      <c r="C11">
        <v>-6.8440241999999998</v>
      </c>
      <c r="E11" s="9"/>
      <c r="F11" s="5">
        <f t="shared" si="2"/>
        <v>28.777777777777999</v>
      </c>
      <c r="G11" s="5">
        <f t="shared" si="0"/>
        <v>-29.981974000000001</v>
      </c>
      <c r="H11" s="5"/>
      <c r="J11">
        <v>26888888888.889</v>
      </c>
      <c r="K11">
        <v>-7.2704586999999998</v>
      </c>
      <c r="M11" s="9"/>
      <c r="N11" s="5">
        <f t="shared" si="3"/>
        <v>28.777777777777999</v>
      </c>
      <c r="O11" s="5">
        <f t="shared" si="1"/>
        <v>-33.794215999999999</v>
      </c>
      <c r="P11" s="5"/>
      <c r="Q11" s="9"/>
    </row>
    <row r="12" spans="1:17" x14ac:dyDescent="0.25">
      <c r="B12">
        <v>27833333333.333</v>
      </c>
      <c r="C12">
        <v>-6.6537867000000004</v>
      </c>
      <c r="E12" s="9"/>
      <c r="F12" s="5">
        <f t="shared" si="2"/>
        <v>29.722222222222001</v>
      </c>
      <c r="G12" s="5">
        <f t="shared" si="0"/>
        <v>-30.082246999999999</v>
      </c>
      <c r="H12" s="5"/>
      <c r="J12">
        <v>27833333333.333</v>
      </c>
      <c r="K12">
        <v>-7.2046142</v>
      </c>
      <c r="M12" s="9"/>
      <c r="N12" s="5">
        <f t="shared" si="3"/>
        <v>29.722222222222001</v>
      </c>
      <c r="O12" s="5">
        <f t="shared" si="1"/>
        <v>-35.048274999999997</v>
      </c>
      <c r="P12" s="5"/>
      <c r="Q12" s="9"/>
    </row>
    <row r="13" spans="1:17" x14ac:dyDescent="0.25">
      <c r="B13">
        <v>28777777777.778</v>
      </c>
      <c r="C13">
        <v>-6.6424284</v>
      </c>
      <c r="E13" s="9"/>
      <c r="F13" s="5">
        <f t="shared" si="2"/>
        <v>30.666666666666998</v>
      </c>
      <c r="G13" s="5">
        <f t="shared" si="0"/>
        <v>-30.106114999999999</v>
      </c>
      <c r="H13" s="5"/>
      <c r="J13">
        <v>28777777777.778</v>
      </c>
      <c r="K13">
        <v>-7.0168780999999996</v>
      </c>
      <c r="M13" s="9"/>
      <c r="N13" s="5">
        <f t="shared" si="3"/>
        <v>30.666666666666998</v>
      </c>
      <c r="O13" s="5">
        <f t="shared" si="1"/>
        <v>-39.399925000000003</v>
      </c>
      <c r="P13" s="5"/>
      <c r="Q13" s="9"/>
    </row>
    <row r="14" spans="1:17" x14ac:dyDescent="0.25">
      <c r="B14">
        <v>29722222222.222</v>
      </c>
      <c r="C14">
        <v>-6.8099002999999998</v>
      </c>
      <c r="E14" s="9"/>
      <c r="F14" s="5">
        <f t="shared" si="2"/>
        <v>31.611111111111001</v>
      </c>
      <c r="G14" s="5">
        <f t="shared" si="0"/>
        <v>-29.760712000000002</v>
      </c>
      <c r="H14" s="5"/>
      <c r="J14">
        <v>29722222222.222</v>
      </c>
      <c r="K14">
        <v>-6.9104710000000003</v>
      </c>
      <c r="M14" s="9"/>
      <c r="N14" s="5">
        <f t="shared" si="3"/>
        <v>31.611111111111001</v>
      </c>
      <c r="O14" s="5">
        <f t="shared" si="1"/>
        <v>-41.262363000000001</v>
      </c>
      <c r="P14" s="5"/>
      <c r="Q14" s="9"/>
    </row>
    <row r="15" spans="1:17" x14ac:dyDescent="0.25">
      <c r="B15">
        <v>30666666666.667</v>
      </c>
      <c r="C15">
        <v>-7.9307021999999998</v>
      </c>
      <c r="E15" s="9"/>
      <c r="F15" s="5">
        <f t="shared" si="2"/>
        <v>32.555555555555998</v>
      </c>
      <c r="G15" s="5">
        <f t="shared" si="0"/>
        <v>-31.128343999999998</v>
      </c>
      <c r="H15" s="5"/>
      <c r="J15">
        <v>30666666666.667</v>
      </c>
      <c r="K15">
        <v>-7.2521458000000001</v>
      </c>
      <c r="M15" s="9"/>
      <c r="N15" s="5">
        <f t="shared" si="3"/>
        <v>32.555555555555998</v>
      </c>
      <c r="O15" s="5">
        <f t="shared" si="1"/>
        <v>-42.888699000000003</v>
      </c>
      <c r="P15" s="5"/>
      <c r="Q15" s="9"/>
    </row>
    <row r="16" spans="1:17" x14ac:dyDescent="0.25">
      <c r="B16">
        <v>31611111111.111</v>
      </c>
      <c r="C16">
        <v>-8.1761589000000008</v>
      </c>
      <c r="E16" s="9"/>
      <c r="F16" s="5">
        <f t="shared" si="2"/>
        <v>33.5</v>
      </c>
      <c r="G16" s="5">
        <f t="shared" si="0"/>
        <v>-30.197911999999999</v>
      </c>
      <c r="H16" s="5"/>
      <c r="J16">
        <v>31611111111.111</v>
      </c>
      <c r="K16">
        <v>-7.2820653999999996</v>
      </c>
      <c r="M16" s="9"/>
      <c r="N16" s="5">
        <f t="shared" si="3"/>
        <v>33.5</v>
      </c>
      <c r="O16" s="5">
        <f t="shared" si="1"/>
        <v>-40.119537000000001</v>
      </c>
      <c r="P16" s="5"/>
      <c r="Q16" s="9"/>
    </row>
    <row r="17" spans="2:17" x14ac:dyDescent="0.25">
      <c r="B17">
        <v>32555555555.556</v>
      </c>
      <c r="C17">
        <v>-7.7619514000000001</v>
      </c>
      <c r="E17" s="9"/>
      <c r="F17" s="5">
        <f t="shared" si="2"/>
        <v>34.444444444444002</v>
      </c>
      <c r="G17" s="5">
        <f t="shared" si="0"/>
        <v>-29.271366</v>
      </c>
      <c r="H17" s="5"/>
      <c r="J17">
        <v>32555555555.556</v>
      </c>
      <c r="K17">
        <v>-6.9300908999999997</v>
      </c>
      <c r="M17" s="9"/>
      <c r="N17" s="5">
        <f t="shared" si="3"/>
        <v>34.444444444444002</v>
      </c>
      <c r="O17" s="5">
        <f t="shared" si="1"/>
        <v>-36.478104000000002</v>
      </c>
      <c r="P17" s="5"/>
      <c r="Q17" s="9"/>
    </row>
    <row r="18" spans="2:17" x14ac:dyDescent="0.25">
      <c r="B18">
        <v>33500000000</v>
      </c>
      <c r="C18">
        <v>-8.0418205</v>
      </c>
      <c r="E18" s="9"/>
      <c r="F18" s="5">
        <f t="shared" si="2"/>
        <v>35.388888888888999</v>
      </c>
      <c r="G18" s="5">
        <f t="shared" si="0"/>
        <v>-30.918096999999999</v>
      </c>
      <c r="H18" s="5"/>
      <c r="J18">
        <v>33500000000</v>
      </c>
      <c r="K18">
        <v>-7.6192450999999997</v>
      </c>
      <c r="M18" s="9"/>
      <c r="N18" s="5">
        <f t="shared" si="3"/>
        <v>35.388888888888999</v>
      </c>
      <c r="O18" s="5">
        <f t="shared" si="1"/>
        <v>-33.992569000000003</v>
      </c>
      <c r="P18" s="5"/>
      <c r="Q18" s="9"/>
    </row>
    <row r="19" spans="2:17" x14ac:dyDescent="0.25">
      <c r="B19">
        <v>34444444444.444</v>
      </c>
      <c r="C19">
        <v>-8.6715078000000005</v>
      </c>
      <c r="E19" s="9"/>
      <c r="F19" s="5">
        <f t="shared" si="2"/>
        <v>36.333333333333002</v>
      </c>
      <c r="G19" s="5">
        <f t="shared" si="0"/>
        <v>-33.885657999999999</v>
      </c>
      <c r="H19" s="5"/>
      <c r="J19">
        <v>34444444444.444</v>
      </c>
      <c r="K19">
        <v>-7.5229688000000001</v>
      </c>
      <c r="M19" s="9"/>
      <c r="N19" s="5">
        <f t="shared" si="3"/>
        <v>36.333333333333002</v>
      </c>
      <c r="O19" s="5">
        <f t="shared" si="1"/>
        <v>-31.872724999999999</v>
      </c>
      <c r="P19" s="5"/>
      <c r="Q19" s="9"/>
    </row>
    <row r="20" spans="2:17" x14ac:dyDescent="0.25">
      <c r="B20">
        <v>35388888888.889</v>
      </c>
      <c r="C20">
        <v>-7.9241776000000002</v>
      </c>
      <c r="E20" s="9"/>
      <c r="F20" s="5">
        <f t="shared" si="2"/>
        <v>37.277777777777999</v>
      </c>
      <c r="G20" s="5">
        <f t="shared" si="0"/>
        <v>-37.514271000000001</v>
      </c>
      <c r="H20" s="5"/>
      <c r="J20">
        <v>35388888888.889</v>
      </c>
      <c r="K20">
        <v>-7.2145247000000001</v>
      </c>
      <c r="M20" s="9"/>
      <c r="N20" s="5">
        <f t="shared" si="3"/>
        <v>37.277777777777999</v>
      </c>
      <c r="O20" s="5">
        <f t="shared" si="1"/>
        <v>-29.899857000000001</v>
      </c>
      <c r="P20" s="5"/>
      <c r="Q20" s="9"/>
    </row>
    <row r="21" spans="2:17" x14ac:dyDescent="0.25">
      <c r="B21">
        <v>36333333333.333</v>
      </c>
      <c r="C21">
        <v>-8.1520557</v>
      </c>
      <c r="E21" s="9"/>
      <c r="F21" s="5">
        <f t="shared" si="2"/>
        <v>38.222222222222001</v>
      </c>
      <c r="G21" s="5">
        <f t="shared" si="0"/>
        <v>-32.720424999999999</v>
      </c>
      <c r="H21" s="5"/>
      <c r="J21">
        <v>36333333333.333</v>
      </c>
      <c r="K21">
        <v>-7.4762725999999997</v>
      </c>
      <c r="M21" s="9"/>
      <c r="N21" s="5">
        <f t="shared" si="3"/>
        <v>38.222222222222001</v>
      </c>
      <c r="O21" s="5">
        <f t="shared" si="1"/>
        <v>-25.593195000000001</v>
      </c>
      <c r="P21" s="5"/>
      <c r="Q21" s="9"/>
    </row>
    <row r="22" spans="2:17" x14ac:dyDescent="0.25">
      <c r="B22">
        <v>37277777777.778</v>
      </c>
      <c r="C22">
        <v>-8.2030753999999995</v>
      </c>
      <c r="E22" s="9"/>
      <c r="F22" s="5">
        <f t="shared" si="2"/>
        <v>39.166666666666998</v>
      </c>
      <c r="G22" s="5">
        <f t="shared" si="0"/>
        <v>-28.090109000000002</v>
      </c>
      <c r="H22" s="5"/>
      <c r="J22">
        <v>37277777777.778</v>
      </c>
      <c r="K22">
        <v>-8.2329121000000001</v>
      </c>
      <c r="M22" s="9"/>
      <c r="N22" s="5">
        <f t="shared" si="3"/>
        <v>39.166666666666998</v>
      </c>
      <c r="O22" s="5">
        <f t="shared" si="1"/>
        <v>-23.940344</v>
      </c>
      <c r="P22" s="5"/>
      <c r="Q22" s="9"/>
    </row>
    <row r="23" spans="2:17" x14ac:dyDescent="0.25">
      <c r="B23">
        <v>38222222222.222</v>
      </c>
      <c r="C23">
        <v>-8.2894096000000008</v>
      </c>
      <c r="E23" s="9"/>
      <c r="F23" s="5">
        <f t="shared" si="2"/>
        <v>40.111111111111001</v>
      </c>
      <c r="G23" s="5">
        <f t="shared" si="0"/>
        <v>-26.849270000000001</v>
      </c>
      <c r="H23" s="5"/>
      <c r="J23">
        <v>38222222222.222</v>
      </c>
      <c r="K23">
        <v>-8.2377634000000004</v>
      </c>
      <c r="M23" s="9"/>
      <c r="N23" s="5">
        <f t="shared" si="3"/>
        <v>40.111111111111001</v>
      </c>
      <c r="O23" s="5">
        <f t="shared" si="1"/>
        <v>-25.380341000000001</v>
      </c>
      <c r="P23" s="5"/>
      <c r="Q23" s="9"/>
    </row>
    <row r="24" spans="2:17" x14ac:dyDescent="0.25">
      <c r="B24">
        <v>39166666666.667</v>
      </c>
      <c r="C24">
        <v>-8.0602283000000003</v>
      </c>
      <c r="E24" s="9"/>
      <c r="F24" s="5">
        <f t="shared" si="2"/>
        <v>41.055555555555998</v>
      </c>
      <c r="G24" s="5">
        <f t="shared" si="0"/>
        <v>-26.478172000000001</v>
      </c>
      <c r="H24" s="5"/>
      <c r="J24">
        <v>39166666666.667</v>
      </c>
      <c r="K24">
        <v>-7.9058017999999999</v>
      </c>
      <c r="M24" s="9"/>
      <c r="N24" s="5">
        <f t="shared" si="3"/>
        <v>41.055555555555998</v>
      </c>
      <c r="O24" s="5">
        <f t="shared" si="1"/>
        <v>-28.668296999999999</v>
      </c>
      <c r="P24" s="5"/>
      <c r="Q24" s="9"/>
    </row>
    <row r="25" spans="2:17" x14ac:dyDescent="0.25">
      <c r="B25">
        <v>40111111111.111</v>
      </c>
      <c r="C25">
        <v>-9.6018629000000004</v>
      </c>
      <c r="E25" s="9"/>
      <c r="F25" s="5">
        <f t="shared" si="2"/>
        <v>42</v>
      </c>
      <c r="G25" s="5">
        <f t="shared" si="0"/>
        <v>-26.684284000000002</v>
      </c>
      <c r="H25" s="5"/>
      <c r="J25">
        <v>40111111111.111</v>
      </c>
      <c r="K25">
        <v>-8.7979879000000007</v>
      </c>
      <c r="M25" s="9"/>
      <c r="N25" s="5">
        <f t="shared" si="3"/>
        <v>42</v>
      </c>
      <c r="O25" s="5">
        <f t="shared" si="1"/>
        <v>-34.759239000000001</v>
      </c>
      <c r="P25" s="5"/>
      <c r="Q25" s="9"/>
    </row>
    <row r="26" spans="2:17" x14ac:dyDescent="0.25">
      <c r="B26">
        <v>41055555555.556</v>
      </c>
      <c r="C26">
        <v>-9.2278775999999993</v>
      </c>
      <c r="E26" s="9"/>
      <c r="F26" s="5" t="s">
        <v>28</v>
      </c>
      <c r="H26" s="5"/>
      <c r="J26">
        <v>41055555555.556</v>
      </c>
      <c r="K26">
        <v>-9.2099981</v>
      </c>
      <c r="M26" s="9"/>
      <c r="N26" s="5" t="s">
        <v>28</v>
      </c>
      <c r="P26" s="5"/>
      <c r="Q26" s="9"/>
    </row>
    <row r="27" spans="2:17" x14ac:dyDescent="0.25">
      <c r="B27">
        <v>42000000000</v>
      </c>
      <c r="C27">
        <v>-8.9407853999999993</v>
      </c>
      <c r="E27" s="9"/>
      <c r="H27" s="5"/>
      <c r="J27">
        <v>42000000000</v>
      </c>
      <c r="K27">
        <v>-9.8989010000000004</v>
      </c>
      <c r="M27" s="9"/>
      <c r="P27" s="5"/>
      <c r="Q27" s="9"/>
    </row>
    <row r="28" spans="2:17" x14ac:dyDescent="0.25">
      <c r="B28" t="s">
        <v>28</v>
      </c>
      <c r="E28" s="9"/>
      <c r="H28" s="5"/>
      <c r="J28" t="s">
        <v>28</v>
      </c>
      <c r="M28" s="9"/>
      <c r="P28" s="5"/>
      <c r="Q28" s="9"/>
    </row>
    <row r="29" spans="2:17" x14ac:dyDescent="0.25">
      <c r="E29" s="9"/>
      <c r="F29" s="5" t="s">
        <v>29</v>
      </c>
      <c r="H29" s="5"/>
      <c r="M29" s="9"/>
      <c r="N29" s="5" t="s">
        <v>29</v>
      </c>
      <c r="P29" s="5"/>
      <c r="Q29" s="9"/>
    </row>
    <row r="30" spans="2:17" ht="15.75" x14ac:dyDescent="0.25">
      <c r="E30" s="9"/>
      <c r="F30" s="5" t="s">
        <v>24</v>
      </c>
      <c r="G30" s="5" t="str">
        <f t="shared" ref="G30:G49" si="4">D56</f>
        <v>2Rx0L dBc Log Mag(dB)</v>
      </c>
      <c r="H30" s="28">
        <v>2</v>
      </c>
      <c r="M30" s="9"/>
      <c r="N30" s="5" t="s">
        <v>24</v>
      </c>
      <c r="O30" s="5" t="str">
        <f t="shared" ref="O30:O49" si="5">L56</f>
        <v>2Rx0L dBc Log Mag(dB)</v>
      </c>
      <c r="P30" s="28">
        <v>2</v>
      </c>
      <c r="Q30" s="9"/>
    </row>
    <row r="31" spans="2:17" ht="15.75" x14ac:dyDescent="0.25">
      <c r="B31" t="s">
        <v>22</v>
      </c>
      <c r="E31" s="9"/>
      <c r="F31" s="5">
        <f t="shared" ref="F31:F49" si="6">B57/1000000000</f>
        <v>36</v>
      </c>
      <c r="G31" s="5">
        <f t="shared" si="4"/>
        <v>-85.961792000000003</v>
      </c>
      <c r="H31" s="29">
        <f>ABS(AVERAGE(G31:G49)-(H30-1)*5)</f>
        <v>83.339603210526292</v>
      </c>
      <c r="J31" t="s">
        <v>22</v>
      </c>
      <c r="M31" s="9"/>
      <c r="N31" s="5">
        <f t="shared" ref="N31:N49" si="7">J57/1000000000</f>
        <v>36</v>
      </c>
      <c r="O31" s="5">
        <f t="shared" si="5"/>
        <v>-89.305756000000002</v>
      </c>
      <c r="P31" s="29">
        <f>ABS(AVERAGE(O31:O49)-(P30-1)*5)</f>
        <v>80.593543631578939</v>
      </c>
      <c r="Q31" s="9"/>
    </row>
    <row r="32" spans="2:17" x14ac:dyDescent="0.25">
      <c r="B32" t="s">
        <v>24</v>
      </c>
      <c r="C32" t="s">
        <v>127</v>
      </c>
      <c r="D32" t="s">
        <v>25</v>
      </c>
      <c r="E32" s="9"/>
      <c r="F32" s="5">
        <f t="shared" si="6"/>
        <v>36.777777777777999</v>
      </c>
      <c r="G32" s="5">
        <f t="shared" si="4"/>
        <v>-84.732101</v>
      </c>
      <c r="H32" s="5"/>
      <c r="J32" t="s">
        <v>24</v>
      </c>
      <c r="K32" t="s">
        <v>127</v>
      </c>
      <c r="L32" t="s">
        <v>25</v>
      </c>
      <c r="M32" s="9"/>
      <c r="N32" s="5">
        <f t="shared" si="7"/>
        <v>36.777777777777999</v>
      </c>
      <c r="O32" s="5">
        <f t="shared" si="5"/>
        <v>-90.976035999999993</v>
      </c>
      <c r="P32" s="5"/>
      <c r="Q32" s="9"/>
    </row>
    <row r="33" spans="2:17" x14ac:dyDescent="0.25">
      <c r="B33">
        <v>25000000000</v>
      </c>
      <c r="C33">
        <v>-34.539127000000001</v>
      </c>
      <c r="D33">
        <v>-28.190429999999999</v>
      </c>
      <c r="E33" s="9"/>
      <c r="F33" s="5">
        <f t="shared" si="6"/>
        <v>37.555555555555998</v>
      </c>
      <c r="G33" s="5">
        <f t="shared" si="4"/>
        <v>-78.998863</v>
      </c>
      <c r="H33" s="5"/>
      <c r="J33">
        <v>25000000000</v>
      </c>
      <c r="K33">
        <v>-42.790134000000002</v>
      </c>
      <c r="L33">
        <v>-35.486480999999998</v>
      </c>
      <c r="M33" s="9"/>
      <c r="N33" s="5">
        <f t="shared" si="7"/>
        <v>37.555555555555998</v>
      </c>
      <c r="O33" s="5">
        <f t="shared" si="5"/>
        <v>-88.981719999999996</v>
      </c>
      <c r="P33" s="5"/>
      <c r="Q33" s="9"/>
    </row>
    <row r="34" spans="2:17" x14ac:dyDescent="0.25">
      <c r="B34">
        <v>25944444444.444</v>
      </c>
      <c r="C34">
        <v>-36.047522999999998</v>
      </c>
      <c r="D34">
        <v>-28.874628000000001</v>
      </c>
      <c r="E34" s="9"/>
      <c r="F34" s="5">
        <f t="shared" si="6"/>
        <v>38.333333333333002</v>
      </c>
      <c r="G34" s="5">
        <f t="shared" si="4"/>
        <v>-77.702797000000004</v>
      </c>
      <c r="H34" s="5"/>
      <c r="J34">
        <v>25944444444.444</v>
      </c>
      <c r="K34">
        <v>-41.133633000000003</v>
      </c>
      <c r="L34">
        <v>-33.587249999999997</v>
      </c>
      <c r="M34" s="9"/>
      <c r="N34" s="5">
        <f t="shared" si="7"/>
        <v>38.333333333333002</v>
      </c>
      <c r="O34" s="5">
        <f t="shared" si="5"/>
        <v>-83.728249000000005</v>
      </c>
      <c r="P34" s="5"/>
      <c r="Q34" s="9"/>
    </row>
    <row r="35" spans="2:17" x14ac:dyDescent="0.25">
      <c r="B35">
        <v>26888888888.889</v>
      </c>
      <c r="C35">
        <v>-36.766917999999997</v>
      </c>
      <c r="D35">
        <v>-29.922893999999999</v>
      </c>
      <c r="E35" s="9"/>
      <c r="F35" s="5">
        <f t="shared" si="6"/>
        <v>39.111111111111001</v>
      </c>
      <c r="G35" s="5">
        <f t="shared" si="4"/>
        <v>-75.666831999999999</v>
      </c>
      <c r="H35" s="5"/>
      <c r="J35">
        <v>26888888888.889</v>
      </c>
      <c r="K35">
        <v>-40.432017999999999</v>
      </c>
      <c r="L35">
        <v>-33.161560000000001</v>
      </c>
      <c r="M35" s="9"/>
      <c r="N35" s="5">
        <f t="shared" si="7"/>
        <v>39.111111111111001</v>
      </c>
      <c r="O35" s="5">
        <f t="shared" si="5"/>
        <v>-79.707153000000005</v>
      </c>
      <c r="P35" s="5"/>
      <c r="Q35" s="9"/>
    </row>
    <row r="36" spans="2:17" x14ac:dyDescent="0.25">
      <c r="B36">
        <v>27833333333.333</v>
      </c>
      <c r="C36">
        <v>-37.039425000000001</v>
      </c>
      <c r="D36">
        <v>-30.385639000000001</v>
      </c>
      <c r="E36" s="9"/>
      <c r="F36" s="5">
        <f t="shared" si="6"/>
        <v>39.888888888888999</v>
      </c>
      <c r="G36" s="5">
        <f t="shared" si="4"/>
        <v>-78.109268</v>
      </c>
      <c r="H36" s="5"/>
      <c r="J36">
        <v>27833333333.333</v>
      </c>
      <c r="K36">
        <v>-40.479824000000001</v>
      </c>
      <c r="L36">
        <v>-33.275210999999999</v>
      </c>
      <c r="M36" s="9"/>
      <c r="N36" s="5">
        <f t="shared" si="7"/>
        <v>39.888888888888999</v>
      </c>
      <c r="O36" s="5">
        <f t="shared" si="5"/>
        <v>-79.851890999999995</v>
      </c>
      <c r="P36" s="5"/>
      <c r="Q36" s="9"/>
    </row>
    <row r="37" spans="2:17" x14ac:dyDescent="0.25">
      <c r="B37">
        <v>28777777777.778</v>
      </c>
      <c r="C37">
        <v>-36.624400999999999</v>
      </c>
      <c r="D37">
        <v>-29.981974000000001</v>
      </c>
      <c r="E37" s="9"/>
      <c r="F37" s="5">
        <f t="shared" si="6"/>
        <v>40.666666666666998</v>
      </c>
      <c r="G37" s="5">
        <f t="shared" si="4"/>
        <v>-74.024895000000001</v>
      </c>
      <c r="H37" s="5"/>
      <c r="J37">
        <v>28777777777.778</v>
      </c>
      <c r="K37">
        <v>-40.811092000000002</v>
      </c>
      <c r="L37">
        <v>-33.794215999999999</v>
      </c>
      <c r="M37" s="9"/>
      <c r="N37" s="5">
        <f t="shared" si="7"/>
        <v>40.666666666666998</v>
      </c>
      <c r="O37" s="5">
        <f t="shared" si="5"/>
        <v>-74.808098000000001</v>
      </c>
      <c r="P37" s="5"/>
      <c r="Q37" s="9"/>
    </row>
    <row r="38" spans="2:17" x14ac:dyDescent="0.25">
      <c r="B38">
        <v>29722222222.222</v>
      </c>
      <c r="C38">
        <v>-36.892147000000001</v>
      </c>
      <c r="D38">
        <v>-30.082246999999999</v>
      </c>
      <c r="E38" s="9"/>
      <c r="F38" s="5">
        <f t="shared" si="6"/>
        <v>41.444444444444002</v>
      </c>
      <c r="G38" s="5">
        <f t="shared" si="4"/>
        <v>-73.533028000000002</v>
      </c>
      <c r="H38" s="5"/>
      <c r="J38">
        <v>29722222222.222</v>
      </c>
      <c r="K38">
        <v>-41.958748</v>
      </c>
      <c r="L38">
        <v>-35.048274999999997</v>
      </c>
      <c r="M38" s="9"/>
      <c r="N38" s="5">
        <f t="shared" si="7"/>
        <v>41.444444444444002</v>
      </c>
      <c r="O38" s="5">
        <f t="shared" si="5"/>
        <v>-75.447479000000001</v>
      </c>
      <c r="P38" s="5"/>
      <c r="Q38" s="9"/>
    </row>
    <row r="39" spans="2:17" x14ac:dyDescent="0.25">
      <c r="B39">
        <v>30666666666.667</v>
      </c>
      <c r="C39">
        <v>-38.036816000000002</v>
      </c>
      <c r="D39">
        <v>-30.106114999999999</v>
      </c>
      <c r="E39" s="9"/>
      <c r="F39" s="5">
        <f t="shared" si="6"/>
        <v>42.222222222222001</v>
      </c>
      <c r="G39" s="5">
        <f t="shared" si="4"/>
        <v>-76.731323000000003</v>
      </c>
      <c r="H39" s="5"/>
      <c r="J39">
        <v>30666666666.667</v>
      </c>
      <c r="K39">
        <v>-46.652068999999997</v>
      </c>
      <c r="L39">
        <v>-39.399925000000003</v>
      </c>
      <c r="M39" s="9"/>
      <c r="N39" s="5">
        <f t="shared" si="7"/>
        <v>42.222222222222001</v>
      </c>
      <c r="O39" s="5">
        <f t="shared" si="5"/>
        <v>-76.691406000000001</v>
      </c>
      <c r="P39" s="5"/>
      <c r="Q39" s="9"/>
    </row>
    <row r="40" spans="2:17" x14ac:dyDescent="0.25">
      <c r="B40">
        <v>31611111111.111</v>
      </c>
      <c r="C40">
        <v>-37.936870999999996</v>
      </c>
      <c r="D40">
        <v>-29.760712000000002</v>
      </c>
      <c r="E40" s="9"/>
      <c r="F40" s="5">
        <f t="shared" si="6"/>
        <v>43</v>
      </c>
      <c r="G40" s="5">
        <f t="shared" si="4"/>
        <v>-81.485962000000001</v>
      </c>
      <c r="H40" s="5"/>
      <c r="J40">
        <v>31611111111.111</v>
      </c>
      <c r="K40">
        <v>-48.544429999999998</v>
      </c>
      <c r="L40">
        <v>-41.262363000000001</v>
      </c>
      <c r="M40" s="9"/>
      <c r="N40" s="5">
        <f t="shared" si="7"/>
        <v>43</v>
      </c>
      <c r="O40" s="5">
        <f t="shared" si="5"/>
        <v>-68.865752999999998</v>
      </c>
      <c r="P40" s="5"/>
      <c r="Q40" s="9"/>
    </row>
    <row r="41" spans="2:17" x14ac:dyDescent="0.25">
      <c r="B41">
        <v>32555555555.556</v>
      </c>
      <c r="C41">
        <v>-38.890296999999997</v>
      </c>
      <c r="D41">
        <v>-31.128343999999998</v>
      </c>
      <c r="E41" s="9"/>
      <c r="F41" s="5">
        <f t="shared" si="6"/>
        <v>43.777777777777999</v>
      </c>
      <c r="G41" s="5">
        <f t="shared" si="4"/>
        <v>-87.962006000000002</v>
      </c>
      <c r="H41" s="5"/>
      <c r="J41">
        <v>32555555555.556</v>
      </c>
      <c r="K41">
        <v>-49.81879</v>
      </c>
      <c r="L41">
        <v>-42.888699000000003</v>
      </c>
      <c r="M41" s="9"/>
      <c r="N41" s="5">
        <f t="shared" si="7"/>
        <v>43.777777777777999</v>
      </c>
      <c r="O41" s="5">
        <f t="shared" si="5"/>
        <v>-69.424721000000005</v>
      </c>
      <c r="P41" s="5"/>
      <c r="Q41" s="9"/>
    </row>
    <row r="42" spans="2:17" x14ac:dyDescent="0.25">
      <c r="B42">
        <v>33500000000</v>
      </c>
      <c r="C42">
        <v>-38.239730999999999</v>
      </c>
      <c r="D42">
        <v>-30.197911999999999</v>
      </c>
      <c r="E42" s="9"/>
      <c r="F42" s="5">
        <f t="shared" si="6"/>
        <v>44.555555555555998</v>
      </c>
      <c r="G42" s="5">
        <f t="shared" si="4"/>
        <v>-85.003737999999998</v>
      </c>
      <c r="H42" s="5"/>
      <c r="J42">
        <v>33500000000</v>
      </c>
      <c r="K42">
        <v>-47.738781000000003</v>
      </c>
      <c r="L42">
        <v>-40.119537000000001</v>
      </c>
      <c r="M42" s="9"/>
      <c r="N42" s="5">
        <f t="shared" si="7"/>
        <v>44.555555555555998</v>
      </c>
      <c r="O42" s="5">
        <f t="shared" si="5"/>
        <v>-69.560265000000001</v>
      </c>
      <c r="P42" s="5"/>
      <c r="Q42" s="9"/>
    </row>
    <row r="43" spans="2:17" x14ac:dyDescent="0.25">
      <c r="B43">
        <v>34444444444.444</v>
      </c>
      <c r="C43">
        <v>-37.942875000000001</v>
      </c>
      <c r="D43">
        <v>-29.271366</v>
      </c>
      <c r="E43" s="9"/>
      <c r="F43" s="5">
        <f t="shared" si="6"/>
        <v>45.333333333333002</v>
      </c>
      <c r="G43" s="5">
        <f t="shared" si="4"/>
        <v>-86.644454999999994</v>
      </c>
      <c r="H43" s="5"/>
      <c r="J43">
        <v>34444444444.444</v>
      </c>
      <c r="K43">
        <v>-44.001072000000001</v>
      </c>
      <c r="L43">
        <v>-36.478104000000002</v>
      </c>
      <c r="M43" s="9"/>
      <c r="N43" s="5">
        <f t="shared" si="7"/>
        <v>45.333333333333002</v>
      </c>
      <c r="O43" s="5">
        <f t="shared" si="5"/>
        <v>-68.770004</v>
      </c>
      <c r="P43" s="5"/>
      <c r="Q43" s="9"/>
    </row>
    <row r="44" spans="2:17" x14ac:dyDescent="0.25">
      <c r="B44">
        <v>35388888888.889</v>
      </c>
      <c r="C44">
        <v>-38.842274000000003</v>
      </c>
      <c r="D44">
        <v>-30.918096999999999</v>
      </c>
      <c r="E44" s="9"/>
      <c r="F44" s="5">
        <f t="shared" si="6"/>
        <v>46.111111111111001</v>
      </c>
      <c r="G44" s="5">
        <f t="shared" si="4"/>
        <v>-76.760857000000001</v>
      </c>
      <c r="H44" s="5"/>
      <c r="J44">
        <v>35388888888.889</v>
      </c>
      <c r="K44">
        <v>-41.207096</v>
      </c>
      <c r="L44">
        <v>-33.992569000000003</v>
      </c>
      <c r="M44" s="9"/>
      <c r="N44" s="5">
        <f t="shared" si="7"/>
        <v>46.111111111111001</v>
      </c>
      <c r="O44" s="5">
        <f t="shared" si="5"/>
        <v>-70.402434999999997</v>
      </c>
      <c r="P44" s="5"/>
      <c r="Q44" s="9"/>
    </row>
    <row r="45" spans="2:17" x14ac:dyDescent="0.25">
      <c r="B45">
        <v>36333333333.333</v>
      </c>
      <c r="C45">
        <v>-42.037716000000003</v>
      </c>
      <c r="D45">
        <v>-33.885657999999999</v>
      </c>
      <c r="E45" s="9"/>
      <c r="F45" s="5">
        <f t="shared" si="6"/>
        <v>46.888888888888999</v>
      </c>
      <c r="G45" s="5">
        <f t="shared" si="4"/>
        <v>-78.619292999999999</v>
      </c>
      <c r="H45" s="5"/>
      <c r="J45">
        <v>36333333333.333</v>
      </c>
      <c r="K45">
        <v>-39.348998999999999</v>
      </c>
      <c r="L45">
        <v>-31.872724999999999</v>
      </c>
      <c r="M45" s="9"/>
      <c r="N45" s="5">
        <f t="shared" si="7"/>
        <v>46.888888888888999</v>
      </c>
      <c r="O45" s="5">
        <f t="shared" si="5"/>
        <v>-71.315010000000001</v>
      </c>
      <c r="P45" s="5"/>
      <c r="Q45" s="9"/>
    </row>
    <row r="46" spans="2:17" x14ac:dyDescent="0.25">
      <c r="B46">
        <v>37277777777.778</v>
      </c>
      <c r="C46">
        <v>-45.717345999999999</v>
      </c>
      <c r="D46">
        <v>-37.514271000000001</v>
      </c>
      <c r="E46" s="9"/>
      <c r="F46" s="5">
        <f t="shared" si="6"/>
        <v>47.666666666666998</v>
      </c>
      <c r="G46" s="5">
        <f t="shared" si="4"/>
        <v>-70.905090000000001</v>
      </c>
      <c r="H46" s="5"/>
      <c r="J46">
        <v>37277777777.778</v>
      </c>
      <c r="K46">
        <v>-38.132770999999998</v>
      </c>
      <c r="L46">
        <v>-29.899857000000001</v>
      </c>
      <c r="M46" s="9"/>
      <c r="N46" s="5">
        <f t="shared" si="7"/>
        <v>47.666666666666998</v>
      </c>
      <c r="O46" s="5">
        <f t="shared" si="5"/>
        <v>-68.542243999999997</v>
      </c>
      <c r="P46" s="5"/>
      <c r="Q46" s="9"/>
    </row>
    <row r="47" spans="2:17" x14ac:dyDescent="0.25">
      <c r="B47">
        <v>38222222222.222</v>
      </c>
      <c r="C47">
        <v>-41.009838000000002</v>
      </c>
      <c r="D47">
        <v>-32.720424999999999</v>
      </c>
      <c r="E47" s="9"/>
      <c r="F47" s="5">
        <f t="shared" si="6"/>
        <v>48.444444444444002</v>
      </c>
      <c r="G47" s="5">
        <f t="shared" si="4"/>
        <v>-71.185730000000007</v>
      </c>
      <c r="H47" s="5"/>
      <c r="J47">
        <v>38222222222.222</v>
      </c>
      <c r="K47">
        <v>-33.830959</v>
      </c>
      <c r="L47">
        <v>-25.593195000000001</v>
      </c>
      <c r="M47" s="9"/>
      <c r="N47" s="5">
        <f t="shared" si="7"/>
        <v>48.444444444444002</v>
      </c>
      <c r="O47" s="5">
        <f t="shared" si="5"/>
        <v>-68.278632999999999</v>
      </c>
      <c r="P47" s="5"/>
      <c r="Q47" s="9"/>
    </row>
    <row r="48" spans="2:17" x14ac:dyDescent="0.25">
      <c r="B48">
        <v>39166666666.667</v>
      </c>
      <c r="C48">
        <v>-36.150337</v>
      </c>
      <c r="D48">
        <v>-28.090109000000002</v>
      </c>
      <c r="E48" s="9"/>
      <c r="F48" s="5">
        <f t="shared" si="6"/>
        <v>49.222222222222001</v>
      </c>
      <c r="G48" s="5">
        <f t="shared" si="4"/>
        <v>-71.027778999999995</v>
      </c>
      <c r="H48" s="5"/>
      <c r="J48">
        <v>39166666666.667</v>
      </c>
      <c r="K48">
        <v>-31.846147999999999</v>
      </c>
      <c r="L48">
        <v>-23.940344</v>
      </c>
      <c r="M48" s="9"/>
      <c r="N48" s="5">
        <f t="shared" si="7"/>
        <v>49.222222222222001</v>
      </c>
      <c r="O48" s="5">
        <f t="shared" si="5"/>
        <v>-69.052993999999998</v>
      </c>
      <c r="P48" s="5"/>
      <c r="Q48" s="9"/>
    </row>
    <row r="49" spans="2:17" x14ac:dyDescent="0.25">
      <c r="B49">
        <v>40111111111.111</v>
      </c>
      <c r="C49">
        <v>-36.451134000000003</v>
      </c>
      <c r="D49">
        <v>-26.849270000000001</v>
      </c>
      <c r="E49" s="9"/>
      <c r="F49" s="5">
        <f t="shared" si="6"/>
        <v>50</v>
      </c>
      <c r="G49" s="5">
        <f t="shared" si="4"/>
        <v>-73.396652000000003</v>
      </c>
      <c r="H49" s="5"/>
      <c r="J49">
        <v>40111111111.111</v>
      </c>
      <c r="K49">
        <v>-34.178328999999998</v>
      </c>
      <c r="L49">
        <v>-25.380341000000001</v>
      </c>
      <c r="M49" s="9"/>
      <c r="N49" s="5">
        <f t="shared" si="7"/>
        <v>50</v>
      </c>
      <c r="O49" s="5">
        <f t="shared" si="5"/>
        <v>-72.567481999999998</v>
      </c>
      <c r="P49" s="5"/>
      <c r="Q49" s="9"/>
    </row>
    <row r="50" spans="2:17" x14ac:dyDescent="0.25">
      <c r="B50">
        <v>41055555555.556</v>
      </c>
      <c r="C50">
        <v>-35.706051000000002</v>
      </c>
      <c r="D50">
        <v>-26.478172000000001</v>
      </c>
      <c r="E50" s="9"/>
      <c r="F50" s="5" t="s">
        <v>28</v>
      </c>
      <c r="H50" s="5"/>
      <c r="J50">
        <v>41055555555.556</v>
      </c>
      <c r="K50">
        <v>-37.878295999999999</v>
      </c>
      <c r="L50">
        <v>-28.668296999999999</v>
      </c>
      <c r="M50" s="9"/>
      <c r="N50" s="5" t="s">
        <v>28</v>
      </c>
      <c r="P50" s="5"/>
      <c r="Q50" s="9"/>
    </row>
    <row r="51" spans="2:17" x14ac:dyDescent="0.25">
      <c r="B51">
        <v>42000000000</v>
      </c>
      <c r="C51">
        <v>-35.625069000000003</v>
      </c>
      <c r="D51">
        <v>-26.684284000000002</v>
      </c>
      <c r="E51" s="9"/>
      <c r="H51" s="5"/>
      <c r="J51">
        <v>42000000000</v>
      </c>
      <c r="K51">
        <v>-44.658138000000001</v>
      </c>
      <c r="L51">
        <v>-34.759239000000001</v>
      </c>
      <c r="M51" s="9"/>
      <c r="P51" s="5"/>
      <c r="Q51" s="9"/>
    </row>
    <row r="52" spans="2:17" x14ac:dyDescent="0.25">
      <c r="B52" t="s">
        <v>28</v>
      </c>
      <c r="E52" s="7"/>
      <c r="H52" s="5"/>
      <c r="J52" t="s">
        <v>28</v>
      </c>
      <c r="M52" s="7"/>
      <c r="P52" s="5"/>
      <c r="Q52" s="7"/>
    </row>
    <row r="53" spans="2:17" x14ac:dyDescent="0.25">
      <c r="E53" s="7"/>
      <c r="F53" s="5" t="s">
        <v>31</v>
      </c>
      <c r="H53" s="5"/>
      <c r="M53" s="7"/>
      <c r="N53" s="5" t="s">
        <v>31</v>
      </c>
      <c r="P53" s="5"/>
      <c r="Q53" s="7"/>
    </row>
    <row r="54" spans="2:17" ht="15.75" x14ac:dyDescent="0.25">
      <c r="E54" s="7"/>
      <c r="F54" s="5" t="s">
        <v>24</v>
      </c>
      <c r="G54" s="5" t="str">
        <f>D80</f>
        <v>3Rx0L dBc Log Mag(dB)</v>
      </c>
      <c r="H54" s="28">
        <v>3</v>
      </c>
      <c r="M54" s="7"/>
      <c r="N54" s="5" t="s">
        <v>24</v>
      </c>
      <c r="O54" s="5" t="str">
        <f>L80</f>
        <v>3Rx0L dBc Log Mag(dB)</v>
      </c>
      <c r="P54" s="28">
        <v>3</v>
      </c>
      <c r="Q54" s="7"/>
    </row>
    <row r="55" spans="2:17" ht="15.75" x14ac:dyDescent="0.25">
      <c r="B55" t="s">
        <v>29</v>
      </c>
      <c r="E55" s="7"/>
      <c r="F55" s="5">
        <f>B81/1000000000</f>
        <v>54</v>
      </c>
      <c r="G55" s="5">
        <f>D81</f>
        <v>-85.205817999999994</v>
      </c>
      <c r="H55" s="29">
        <f>ABS(AVERAGE(G55:G73)-(H54-1)*5)</f>
        <v>92.606082315789479</v>
      </c>
      <c r="J55" t="s">
        <v>29</v>
      </c>
      <c r="M55" s="7"/>
      <c r="N55" s="5">
        <f>J81/1000000000</f>
        <v>54</v>
      </c>
      <c r="O55" s="5">
        <f>L81</f>
        <v>-95.734436000000002</v>
      </c>
      <c r="P55" s="29">
        <f>ABS(AVERAGE(O55:O73)-(P54-1)*5)</f>
        <v>93.160220105263164</v>
      </c>
      <c r="Q55" s="7"/>
    </row>
    <row r="56" spans="2:17" x14ac:dyDescent="0.25">
      <c r="B56" t="s">
        <v>24</v>
      </c>
      <c r="C56" t="s">
        <v>128</v>
      </c>
      <c r="D56" t="s">
        <v>30</v>
      </c>
      <c r="E56" s="7"/>
      <c r="F56" s="5">
        <v>19805555555.556</v>
      </c>
      <c r="G56" s="5">
        <v>-82.290329</v>
      </c>
      <c r="H56" s="5"/>
      <c r="J56" t="s">
        <v>24</v>
      </c>
      <c r="K56" t="s">
        <v>128</v>
      </c>
      <c r="L56" t="s">
        <v>30</v>
      </c>
      <c r="M56" s="7"/>
      <c r="N56" s="5">
        <v>19805555555.556</v>
      </c>
      <c r="O56" s="5">
        <v>-82.290329</v>
      </c>
      <c r="P56" s="5"/>
      <c r="Q56" s="7"/>
    </row>
    <row r="57" spans="2:17" x14ac:dyDescent="0.25">
      <c r="B57">
        <v>36000000000</v>
      </c>
      <c r="C57">
        <v>-92.310492999999994</v>
      </c>
      <c r="D57">
        <v>-85.961792000000003</v>
      </c>
      <c r="E57" s="7"/>
      <c r="F57" s="5">
        <v>20111111111.111</v>
      </c>
      <c r="G57" s="5">
        <v>-86.469077999999996</v>
      </c>
      <c r="H57" s="5"/>
      <c r="J57">
        <v>36000000000</v>
      </c>
      <c r="K57">
        <v>-96.609406000000007</v>
      </c>
      <c r="L57">
        <v>-89.305756000000002</v>
      </c>
      <c r="M57" s="7"/>
      <c r="N57" s="5">
        <v>20111111111.111</v>
      </c>
      <c r="O57" s="5">
        <v>-86.469077999999996</v>
      </c>
      <c r="P57" s="5"/>
      <c r="Q57" s="7"/>
    </row>
    <row r="58" spans="2:17" x14ac:dyDescent="0.25">
      <c r="B58">
        <v>36777777777.778</v>
      </c>
      <c r="C58">
        <v>-91.904999000000004</v>
      </c>
      <c r="D58">
        <v>-84.732101</v>
      </c>
      <c r="E58" s="7"/>
      <c r="F58" s="5">
        <v>20416666666.667</v>
      </c>
      <c r="G58" s="5">
        <v>-91.954155</v>
      </c>
      <c r="H58" s="5"/>
      <c r="J58">
        <v>36777777777.778</v>
      </c>
      <c r="K58">
        <v>-98.522414999999995</v>
      </c>
      <c r="L58">
        <v>-90.976035999999993</v>
      </c>
      <c r="M58" s="7"/>
      <c r="N58" s="5">
        <v>20416666666.667</v>
      </c>
      <c r="O58" s="5">
        <v>-91.954155</v>
      </c>
      <c r="P58" s="5"/>
      <c r="Q58" s="7"/>
    </row>
    <row r="59" spans="2:17" x14ac:dyDescent="0.25">
      <c r="B59">
        <v>37555555555.556</v>
      </c>
      <c r="C59">
        <v>-85.842888000000002</v>
      </c>
      <c r="D59">
        <v>-78.998863</v>
      </c>
      <c r="E59" s="7"/>
      <c r="F59" s="5">
        <v>20722222222.222</v>
      </c>
      <c r="G59" s="5">
        <v>-85.392555000000002</v>
      </c>
      <c r="H59" s="5"/>
      <c r="J59">
        <v>37555555555.556</v>
      </c>
      <c r="K59">
        <v>-96.252182000000005</v>
      </c>
      <c r="L59">
        <v>-88.981719999999996</v>
      </c>
      <c r="M59" s="7"/>
      <c r="N59" s="5">
        <v>20722222222.222</v>
      </c>
      <c r="O59" s="5">
        <v>-85.392555000000002</v>
      </c>
      <c r="P59" s="5"/>
      <c r="Q59" s="7"/>
    </row>
    <row r="60" spans="2:17" x14ac:dyDescent="0.25">
      <c r="B60">
        <v>38333333333.333</v>
      </c>
      <c r="C60">
        <v>-84.356589999999997</v>
      </c>
      <c r="D60">
        <v>-77.702797000000004</v>
      </c>
      <c r="E60" s="7"/>
      <c r="F60" s="5">
        <v>21027777777.778</v>
      </c>
      <c r="G60" s="5">
        <v>-90.704948000000002</v>
      </c>
      <c r="H60" s="5"/>
      <c r="J60">
        <v>38333333333.333</v>
      </c>
      <c r="K60">
        <v>-90.932861000000003</v>
      </c>
      <c r="L60">
        <v>-83.728249000000005</v>
      </c>
      <c r="M60" s="7"/>
      <c r="N60" s="5">
        <v>21027777777.778</v>
      </c>
      <c r="O60" s="5">
        <v>-90.704948000000002</v>
      </c>
      <c r="P60" s="5"/>
      <c r="Q60" s="7"/>
    </row>
    <row r="61" spans="2:17" x14ac:dyDescent="0.25">
      <c r="B61">
        <v>39111111111.111</v>
      </c>
      <c r="C61">
        <v>-82.309264999999996</v>
      </c>
      <c r="D61">
        <v>-75.666831999999999</v>
      </c>
      <c r="E61" s="7"/>
      <c r="F61" s="5">
        <v>21333333333.333</v>
      </c>
      <c r="G61" s="5">
        <v>-89.443084999999996</v>
      </c>
      <c r="H61" s="5"/>
      <c r="J61">
        <v>39111111111.111</v>
      </c>
      <c r="K61">
        <v>-86.724029999999999</v>
      </c>
      <c r="L61">
        <v>-79.707153000000005</v>
      </c>
      <c r="M61" s="7"/>
      <c r="N61" s="5">
        <v>21333333333.333</v>
      </c>
      <c r="O61" s="5">
        <v>-89.443084999999996</v>
      </c>
      <c r="P61" s="5"/>
      <c r="Q61" s="7"/>
    </row>
    <row r="62" spans="2:17" x14ac:dyDescent="0.25">
      <c r="B62">
        <v>39888888888.889</v>
      </c>
      <c r="C62">
        <v>-84.919167000000002</v>
      </c>
      <c r="D62">
        <v>-78.109268</v>
      </c>
      <c r="E62" s="7"/>
      <c r="F62" s="5">
        <v>21638888888.889</v>
      </c>
      <c r="G62" s="5">
        <v>-82.560790999999995</v>
      </c>
      <c r="H62" s="5"/>
      <c r="J62">
        <v>39888888888.889</v>
      </c>
      <c r="K62">
        <v>-86.762360000000001</v>
      </c>
      <c r="L62">
        <v>-79.851890999999995</v>
      </c>
      <c r="M62" s="7"/>
      <c r="N62" s="5">
        <v>21638888888.889</v>
      </c>
      <c r="O62" s="5">
        <v>-82.560790999999995</v>
      </c>
      <c r="P62" s="5"/>
      <c r="Q62" s="7"/>
    </row>
    <row r="63" spans="2:17" x14ac:dyDescent="0.25">
      <c r="B63">
        <v>40666666666.667</v>
      </c>
      <c r="C63">
        <v>-81.955596999999997</v>
      </c>
      <c r="D63">
        <v>-74.024895000000001</v>
      </c>
      <c r="E63" s="7"/>
      <c r="F63" s="5">
        <v>21944444444.444</v>
      </c>
      <c r="G63" s="5">
        <v>-91.059028999999995</v>
      </c>
      <c r="H63" s="5"/>
      <c r="J63">
        <v>40666666666.667</v>
      </c>
      <c r="K63">
        <v>-82.060248999999999</v>
      </c>
      <c r="L63">
        <v>-74.808098000000001</v>
      </c>
      <c r="M63" s="7"/>
      <c r="N63" s="5">
        <v>21944444444.444</v>
      </c>
      <c r="O63" s="5">
        <v>-91.059028999999995</v>
      </c>
      <c r="P63" s="5"/>
      <c r="Q63" s="7"/>
    </row>
    <row r="64" spans="2:17" x14ac:dyDescent="0.25">
      <c r="B64">
        <v>41444444444.444</v>
      </c>
      <c r="C64">
        <v>-81.709190000000007</v>
      </c>
      <c r="D64">
        <v>-73.533028000000002</v>
      </c>
      <c r="E64" s="7"/>
      <c r="F64" s="5">
        <v>22250000000</v>
      </c>
      <c r="G64" s="5">
        <v>-82.792136999999997</v>
      </c>
      <c r="H64" s="5"/>
      <c r="J64">
        <v>41444444444.444</v>
      </c>
      <c r="K64">
        <v>-82.729545999999999</v>
      </c>
      <c r="L64">
        <v>-75.447479000000001</v>
      </c>
      <c r="M64" s="7"/>
      <c r="N64" s="5">
        <v>22250000000</v>
      </c>
      <c r="O64" s="5">
        <v>-82.792136999999997</v>
      </c>
      <c r="P64" s="5"/>
      <c r="Q64" s="7"/>
    </row>
    <row r="65" spans="2:17" x14ac:dyDescent="0.25">
      <c r="B65">
        <v>42222222222.222</v>
      </c>
      <c r="C65">
        <v>-84.493279000000001</v>
      </c>
      <c r="D65">
        <v>-76.731323000000003</v>
      </c>
      <c r="E65" s="7"/>
      <c r="F65" s="5">
        <v>22555555555.556</v>
      </c>
      <c r="G65" s="5">
        <v>-84.754256999999996</v>
      </c>
      <c r="H65" s="5"/>
      <c r="J65">
        <v>42222222222.222</v>
      </c>
      <c r="K65">
        <v>-83.621498000000003</v>
      </c>
      <c r="L65">
        <v>-76.691406000000001</v>
      </c>
      <c r="M65" s="7"/>
      <c r="N65" s="5">
        <v>22555555555.556</v>
      </c>
      <c r="O65" s="5">
        <v>-84.754256999999996</v>
      </c>
      <c r="P65" s="5"/>
      <c r="Q65" s="7"/>
    </row>
    <row r="66" spans="2:17" x14ac:dyDescent="0.25">
      <c r="B66">
        <v>43000000000</v>
      </c>
      <c r="C66">
        <v>-89.527778999999995</v>
      </c>
      <c r="D66">
        <v>-81.485962000000001</v>
      </c>
      <c r="E66" s="7"/>
      <c r="F66" s="5">
        <v>22861111111.111</v>
      </c>
      <c r="G66" s="5">
        <v>-89.173728999999994</v>
      </c>
      <c r="H66" s="5"/>
      <c r="J66">
        <v>43000000000</v>
      </c>
      <c r="K66">
        <v>-76.485000999999997</v>
      </c>
      <c r="L66">
        <v>-68.865752999999998</v>
      </c>
      <c r="M66" s="7"/>
      <c r="N66" s="5">
        <v>22861111111.111</v>
      </c>
      <c r="O66" s="5">
        <v>-89.173728999999994</v>
      </c>
      <c r="P66" s="5"/>
      <c r="Q66" s="7"/>
    </row>
    <row r="67" spans="2:17" x14ac:dyDescent="0.25">
      <c r="B67">
        <v>43777777777.778</v>
      </c>
      <c r="C67">
        <v>-96.633514000000005</v>
      </c>
      <c r="D67">
        <v>-87.962006000000002</v>
      </c>
      <c r="E67" s="7"/>
      <c r="F67" s="5">
        <v>23166666666.667</v>
      </c>
      <c r="G67" s="5">
        <v>-76.517868000000007</v>
      </c>
      <c r="H67" s="5"/>
      <c r="J67">
        <v>43777777777.778</v>
      </c>
      <c r="K67">
        <v>-76.947685000000007</v>
      </c>
      <c r="L67">
        <v>-69.424721000000005</v>
      </c>
      <c r="M67" s="7"/>
      <c r="N67" s="5">
        <v>23166666666.667</v>
      </c>
      <c r="O67" s="5">
        <v>-76.517868000000007</v>
      </c>
      <c r="P67" s="5"/>
      <c r="Q67" s="7"/>
    </row>
    <row r="68" spans="2:17" x14ac:dyDescent="0.25">
      <c r="B68">
        <v>44555555555.556</v>
      </c>
      <c r="C68">
        <v>-92.927916999999994</v>
      </c>
      <c r="D68">
        <v>-85.003737999999998</v>
      </c>
      <c r="E68" s="7"/>
      <c r="F68" s="5">
        <v>23472222222.222</v>
      </c>
      <c r="G68" s="5">
        <v>-94.523903000000004</v>
      </c>
      <c r="H68" s="5"/>
      <c r="J68">
        <v>44555555555.556</v>
      </c>
      <c r="K68">
        <v>-76.774788000000001</v>
      </c>
      <c r="L68">
        <v>-69.560265000000001</v>
      </c>
      <c r="M68" s="7"/>
      <c r="N68" s="5">
        <v>23472222222.222</v>
      </c>
      <c r="O68" s="5">
        <v>-94.523903000000004</v>
      </c>
      <c r="P68" s="5"/>
      <c r="Q68" s="7"/>
    </row>
    <row r="69" spans="2:17" x14ac:dyDescent="0.25">
      <c r="B69">
        <v>45333333333.333</v>
      </c>
      <c r="C69">
        <v>-94.796509</v>
      </c>
      <c r="D69">
        <v>-86.644454999999994</v>
      </c>
      <c r="E69" s="7"/>
      <c r="F69" s="5">
        <v>23777777777.778</v>
      </c>
      <c r="G69" s="5">
        <v>-73.612533999999997</v>
      </c>
      <c r="H69" s="5"/>
      <c r="J69">
        <v>45333333333.333</v>
      </c>
      <c r="K69">
        <v>-76.246277000000006</v>
      </c>
      <c r="L69">
        <v>-68.770004</v>
      </c>
      <c r="M69" s="7"/>
      <c r="N69" s="5">
        <v>23777777777.778</v>
      </c>
      <c r="O69" s="5">
        <v>-73.612533999999997</v>
      </c>
      <c r="P69" s="5"/>
      <c r="Q69" s="7"/>
    </row>
    <row r="70" spans="2:17" x14ac:dyDescent="0.25">
      <c r="B70">
        <v>46111111111.111</v>
      </c>
      <c r="C70">
        <v>-84.963927999999996</v>
      </c>
      <c r="D70">
        <v>-76.760857000000001</v>
      </c>
      <c r="E70" s="7"/>
      <c r="F70" s="5">
        <v>24083333333.333</v>
      </c>
      <c r="G70" s="5">
        <v>-69.566574000000003</v>
      </c>
      <c r="H70" s="5"/>
      <c r="J70">
        <v>46111111111.111</v>
      </c>
      <c r="K70">
        <v>-78.635345000000001</v>
      </c>
      <c r="L70">
        <v>-70.402434999999997</v>
      </c>
      <c r="M70" s="7"/>
      <c r="N70" s="5">
        <v>24083333333.333</v>
      </c>
      <c r="O70" s="5">
        <v>-69.566574000000003</v>
      </c>
      <c r="P70" s="5"/>
      <c r="Q70" s="7"/>
    </row>
    <row r="71" spans="2:17" x14ac:dyDescent="0.25">
      <c r="B71">
        <v>46888888888.889</v>
      </c>
      <c r="C71">
        <v>-86.908707000000007</v>
      </c>
      <c r="D71">
        <v>-78.619292999999999</v>
      </c>
      <c r="E71" s="7"/>
      <c r="F71" s="5">
        <v>24388888888.889</v>
      </c>
      <c r="G71" s="5">
        <v>-72.956374999999994</v>
      </c>
      <c r="H71" s="5"/>
      <c r="J71">
        <v>46888888888.889</v>
      </c>
      <c r="K71">
        <v>-79.552773000000002</v>
      </c>
      <c r="L71">
        <v>-71.315010000000001</v>
      </c>
      <c r="M71" s="7"/>
      <c r="N71" s="5">
        <v>24388888888.889</v>
      </c>
      <c r="O71" s="5">
        <v>-72.956374999999994</v>
      </c>
      <c r="P71" s="5"/>
      <c r="Q71" s="7"/>
    </row>
    <row r="72" spans="2:17" x14ac:dyDescent="0.25">
      <c r="B72">
        <v>47666666666.667</v>
      </c>
      <c r="C72">
        <v>-78.965316999999999</v>
      </c>
      <c r="D72">
        <v>-70.905090000000001</v>
      </c>
      <c r="E72" s="7"/>
      <c r="F72" s="5">
        <v>24694444444.444</v>
      </c>
      <c r="G72" s="5">
        <v>-72.726921000000004</v>
      </c>
      <c r="H72" s="5"/>
      <c r="J72">
        <v>47666666666.667</v>
      </c>
      <c r="K72">
        <v>-76.448051000000007</v>
      </c>
      <c r="L72">
        <v>-68.542243999999997</v>
      </c>
      <c r="M72" s="7"/>
      <c r="N72" s="5">
        <v>24694444444.444</v>
      </c>
      <c r="O72" s="5">
        <v>-72.726921000000004</v>
      </c>
      <c r="P72" s="5"/>
      <c r="Q72" s="7"/>
    </row>
    <row r="73" spans="2:17" x14ac:dyDescent="0.25">
      <c r="B73">
        <v>48444444444.444</v>
      </c>
      <c r="C73">
        <v>-80.787598000000003</v>
      </c>
      <c r="D73">
        <v>-71.185730000000007</v>
      </c>
      <c r="E73" s="7"/>
      <c r="F73" s="5">
        <v>25000000000</v>
      </c>
      <c r="G73" s="5">
        <v>-67.811477999999994</v>
      </c>
      <c r="H73" s="5"/>
      <c r="J73">
        <v>48444444444.444</v>
      </c>
      <c r="K73">
        <v>-77.076622</v>
      </c>
      <c r="L73">
        <v>-68.278632999999999</v>
      </c>
      <c r="M73" s="7"/>
      <c r="N73" s="5">
        <v>25000000000</v>
      </c>
      <c r="O73" s="5">
        <v>-67.811477999999994</v>
      </c>
      <c r="P73" s="5"/>
      <c r="Q73" s="7"/>
    </row>
    <row r="74" spans="2:17" x14ac:dyDescent="0.25">
      <c r="B74">
        <v>49222222222.222</v>
      </c>
      <c r="C74">
        <v>-80.255661000000003</v>
      </c>
      <c r="D74">
        <v>-71.027778999999995</v>
      </c>
      <c r="E74" s="7"/>
      <c r="F74" s="5" t="s">
        <v>28</v>
      </c>
      <c r="H74" s="5"/>
      <c r="J74">
        <v>49222222222.222</v>
      </c>
      <c r="K74">
        <v>-78.262992999999994</v>
      </c>
      <c r="L74">
        <v>-69.052993999999998</v>
      </c>
      <c r="M74" s="7"/>
      <c r="N74" s="5" t="s">
        <v>28</v>
      </c>
      <c r="P74" s="5"/>
      <c r="Q74" s="7"/>
    </row>
    <row r="75" spans="2:17" x14ac:dyDescent="0.25">
      <c r="B75">
        <v>50000000000</v>
      </c>
      <c r="C75">
        <v>-82.337433000000004</v>
      </c>
      <c r="D75">
        <v>-73.396652000000003</v>
      </c>
      <c r="H75" s="5"/>
      <c r="J75">
        <v>50000000000</v>
      </c>
      <c r="K75">
        <v>-82.466376999999994</v>
      </c>
      <c r="L75">
        <v>-72.567481999999998</v>
      </c>
      <c r="P75" s="5"/>
    </row>
    <row r="76" spans="2:17" x14ac:dyDescent="0.25">
      <c r="B76" t="s">
        <v>28</v>
      </c>
      <c r="H76" s="5"/>
      <c r="J76" t="s">
        <v>28</v>
      </c>
      <c r="P76" s="5"/>
    </row>
    <row r="77" spans="2:17" x14ac:dyDescent="0.25">
      <c r="F77" s="5" t="s">
        <v>33</v>
      </c>
      <c r="H77" s="5"/>
      <c r="N77" s="5" t="s">
        <v>33</v>
      </c>
      <c r="P77" s="5"/>
    </row>
    <row r="78" spans="2:17" ht="15.75" x14ac:dyDescent="0.25">
      <c r="F78" s="5" t="s">
        <v>24</v>
      </c>
      <c r="G78" s="5" t="str">
        <f t="shared" ref="G78:G97" si="8">D104</f>
        <v>N/A 4Rx0L dBc Log Mag(dB)</v>
      </c>
      <c r="H78" s="28">
        <v>4</v>
      </c>
      <c r="N78" s="5" t="s">
        <v>24</v>
      </c>
      <c r="O78" s="5" t="str">
        <f t="shared" ref="O78:O97" si="9">L104</f>
        <v>N/A 4Rx0L dBc Log Mag(dB)</v>
      </c>
      <c r="P78" s="28">
        <v>4</v>
      </c>
    </row>
    <row r="79" spans="2:17" ht="15.75" x14ac:dyDescent="0.25">
      <c r="B79" t="s">
        <v>31</v>
      </c>
      <c r="F79" s="5">
        <f t="shared" ref="F79:F97" si="10">B105/1000000000</f>
        <v>50</v>
      </c>
      <c r="G79" s="5">
        <f t="shared" si="8"/>
        <v>-102.17024000000001</v>
      </c>
      <c r="H79" s="29">
        <f>ABS(AVERAGE(G79:G97)-(H78-1)*10)</f>
        <v>130.90751357894737</v>
      </c>
      <c r="J79" t="s">
        <v>31</v>
      </c>
      <c r="N79" s="5">
        <f t="shared" ref="N79:N97" si="11">J105/1000000000</f>
        <v>50</v>
      </c>
      <c r="O79" s="5">
        <f t="shared" si="9"/>
        <v>-106.74543</v>
      </c>
      <c r="P79" s="29">
        <f>ABS(AVERAGE(O79:O97)-(P78-1)*10)</f>
        <v>134.7135468421053</v>
      </c>
    </row>
    <row r="80" spans="2:17" x14ac:dyDescent="0.25">
      <c r="B80" t="s">
        <v>24</v>
      </c>
      <c r="C80" t="s">
        <v>129</v>
      </c>
      <c r="D80" t="s">
        <v>32</v>
      </c>
      <c r="F80" s="5">
        <f t="shared" si="10"/>
        <v>50</v>
      </c>
      <c r="G80" s="5">
        <f t="shared" si="8"/>
        <v>-105.5076</v>
      </c>
      <c r="H80" s="5"/>
      <c r="J80" t="s">
        <v>24</v>
      </c>
      <c r="K80" t="s">
        <v>129</v>
      </c>
      <c r="L80" t="s">
        <v>32</v>
      </c>
      <c r="N80" s="5">
        <f t="shared" si="11"/>
        <v>50</v>
      </c>
      <c r="O80" s="5">
        <f t="shared" si="9"/>
        <v>-110.18871</v>
      </c>
      <c r="P80" s="5"/>
    </row>
    <row r="81" spans="2:16" x14ac:dyDescent="0.25">
      <c r="B81">
        <v>54000000000</v>
      </c>
      <c r="C81">
        <v>-91.554519999999997</v>
      </c>
      <c r="D81">
        <v>-85.205817999999994</v>
      </c>
      <c r="F81" s="5">
        <f t="shared" si="10"/>
        <v>50</v>
      </c>
      <c r="G81" s="5">
        <f t="shared" si="8"/>
        <v>-98.500450000000001</v>
      </c>
      <c r="H81" s="5"/>
      <c r="J81">
        <v>54000000000</v>
      </c>
      <c r="K81">
        <v>-103.03809</v>
      </c>
      <c r="L81">
        <v>-95.734436000000002</v>
      </c>
      <c r="N81" s="5">
        <f t="shared" si="11"/>
        <v>50</v>
      </c>
      <c r="O81" s="5">
        <f t="shared" si="9"/>
        <v>-102.55511</v>
      </c>
      <c r="P81" s="5"/>
    </row>
    <row r="82" spans="2:16" x14ac:dyDescent="0.25">
      <c r="B82">
        <v>54000000000</v>
      </c>
      <c r="C82">
        <v>-93.719070000000002</v>
      </c>
      <c r="D82">
        <v>-86.546181000000004</v>
      </c>
      <c r="F82" s="5">
        <f t="shared" si="10"/>
        <v>50</v>
      </c>
      <c r="G82" s="5">
        <f t="shared" si="8"/>
        <v>-95.707436000000001</v>
      </c>
      <c r="H82" s="5"/>
      <c r="J82">
        <v>54000000000</v>
      </c>
      <c r="K82">
        <v>-100.65246999999999</v>
      </c>
      <c r="L82">
        <v>-93.106087000000002</v>
      </c>
      <c r="N82" s="5">
        <f t="shared" si="11"/>
        <v>50</v>
      </c>
      <c r="O82" s="5">
        <f t="shared" si="9"/>
        <v>-112.16240999999999</v>
      </c>
      <c r="P82" s="5"/>
    </row>
    <row r="83" spans="2:16" x14ac:dyDescent="0.25">
      <c r="B83">
        <v>54000000000</v>
      </c>
      <c r="C83">
        <v>-92.244170999999994</v>
      </c>
      <c r="D83">
        <v>-85.400146000000007</v>
      </c>
      <c r="F83" s="5">
        <f t="shared" si="10"/>
        <v>50</v>
      </c>
      <c r="G83" s="5">
        <f t="shared" si="8"/>
        <v>-104.07074</v>
      </c>
      <c r="H83" s="5"/>
      <c r="J83">
        <v>54000000000</v>
      </c>
      <c r="K83">
        <v>-113.29102</v>
      </c>
      <c r="L83">
        <v>-106.02057000000001</v>
      </c>
      <c r="N83" s="5">
        <f t="shared" si="11"/>
        <v>50</v>
      </c>
      <c r="O83" s="5">
        <f t="shared" si="9"/>
        <v>-97.883026000000001</v>
      </c>
      <c r="P83" s="5"/>
    </row>
    <row r="84" spans="2:16" x14ac:dyDescent="0.25">
      <c r="B84">
        <v>54000000000</v>
      </c>
      <c r="C84">
        <v>-90.834075999999996</v>
      </c>
      <c r="D84">
        <v>-84.180289999999999</v>
      </c>
      <c r="F84" s="5">
        <f t="shared" si="10"/>
        <v>50</v>
      </c>
      <c r="G84" s="5">
        <f t="shared" si="8"/>
        <v>-108.5942</v>
      </c>
      <c r="H84" s="5"/>
      <c r="J84">
        <v>54000000000</v>
      </c>
      <c r="K84">
        <v>-105.94855</v>
      </c>
      <c r="L84">
        <v>-98.743934999999993</v>
      </c>
      <c r="N84" s="5">
        <f t="shared" si="11"/>
        <v>50</v>
      </c>
      <c r="O84" s="5">
        <f t="shared" si="9"/>
        <v>-110.88395</v>
      </c>
      <c r="P84" s="5"/>
    </row>
    <row r="85" spans="2:16" x14ac:dyDescent="0.25">
      <c r="B85">
        <v>54000000000</v>
      </c>
      <c r="C85">
        <v>-89.436301999999998</v>
      </c>
      <c r="D85">
        <v>-82.793876999999995</v>
      </c>
      <c r="F85" s="5">
        <f t="shared" si="10"/>
        <v>50</v>
      </c>
      <c r="G85" s="5">
        <f t="shared" si="8"/>
        <v>-100.70148</v>
      </c>
      <c r="H85" s="5"/>
      <c r="J85">
        <v>54000000000</v>
      </c>
      <c r="K85">
        <v>-98.731162999999995</v>
      </c>
      <c r="L85">
        <v>-91.714286999999999</v>
      </c>
      <c r="N85" s="5">
        <f t="shared" si="11"/>
        <v>50</v>
      </c>
      <c r="O85" s="5">
        <f t="shared" si="9"/>
        <v>-107.11971</v>
      </c>
      <c r="P85" s="5"/>
    </row>
    <row r="86" spans="2:16" x14ac:dyDescent="0.25">
      <c r="B86">
        <v>54000000000</v>
      </c>
      <c r="C86">
        <v>-93.334807999999995</v>
      </c>
      <c r="D86">
        <v>-86.524910000000006</v>
      </c>
      <c r="F86" s="5">
        <f t="shared" si="10"/>
        <v>50</v>
      </c>
      <c r="G86" s="5">
        <f t="shared" si="8"/>
        <v>-92.421661</v>
      </c>
      <c r="H86" s="5"/>
      <c r="J86">
        <v>54000000000</v>
      </c>
      <c r="K86">
        <v>-99.128592999999995</v>
      </c>
      <c r="L86">
        <v>-92.218124000000003</v>
      </c>
      <c r="N86" s="5">
        <f t="shared" si="11"/>
        <v>50</v>
      </c>
      <c r="O86" s="5">
        <f t="shared" si="9"/>
        <v>-100.18895999999999</v>
      </c>
      <c r="P86" s="5"/>
    </row>
    <row r="87" spans="2:16" x14ac:dyDescent="0.25">
      <c r="B87">
        <v>54000000000</v>
      </c>
      <c r="C87">
        <v>-88.999184</v>
      </c>
      <c r="D87">
        <v>-81.068481000000006</v>
      </c>
      <c r="F87" s="5">
        <f t="shared" si="10"/>
        <v>50</v>
      </c>
      <c r="G87" s="5">
        <f t="shared" si="8"/>
        <v>-101.74517</v>
      </c>
      <c r="H87" s="5"/>
      <c r="J87">
        <v>54000000000</v>
      </c>
      <c r="K87">
        <v>-99.530227999999994</v>
      </c>
      <c r="L87">
        <v>-92.278084000000007</v>
      </c>
      <c r="N87" s="5">
        <f t="shared" si="11"/>
        <v>50</v>
      </c>
      <c r="O87" s="5">
        <f t="shared" si="9"/>
        <v>-107.33479</v>
      </c>
      <c r="P87" s="5"/>
    </row>
    <row r="88" spans="2:16" x14ac:dyDescent="0.25">
      <c r="B88">
        <v>54000000000</v>
      </c>
      <c r="C88">
        <v>-91.727294999999998</v>
      </c>
      <c r="D88">
        <v>-83.551131999999996</v>
      </c>
      <c r="F88" s="5">
        <f t="shared" si="10"/>
        <v>50</v>
      </c>
      <c r="G88" s="5">
        <f t="shared" si="8"/>
        <v>-107.67201</v>
      </c>
      <c r="H88" s="5"/>
      <c r="J88">
        <v>54000000000</v>
      </c>
      <c r="K88">
        <v>-96.663314999999997</v>
      </c>
      <c r="L88">
        <v>-89.381247999999999</v>
      </c>
      <c r="N88" s="5">
        <f t="shared" si="11"/>
        <v>50</v>
      </c>
      <c r="O88" s="5">
        <f t="shared" si="9"/>
        <v>-99.049025999999998</v>
      </c>
      <c r="P88" s="5"/>
    </row>
    <row r="89" spans="2:16" x14ac:dyDescent="0.25">
      <c r="B89">
        <v>54000000000</v>
      </c>
      <c r="C89">
        <v>-92.709557000000004</v>
      </c>
      <c r="D89">
        <v>-84.947601000000006</v>
      </c>
      <c r="F89" s="5">
        <f t="shared" si="10"/>
        <v>50</v>
      </c>
      <c r="G89" s="5">
        <f t="shared" si="8"/>
        <v>-109.47202</v>
      </c>
      <c r="H89" s="5"/>
      <c r="J89">
        <v>54000000000</v>
      </c>
      <c r="K89">
        <v>-120.44795000000001</v>
      </c>
      <c r="L89">
        <v>-113.51786</v>
      </c>
      <c r="N89" s="5">
        <f t="shared" si="11"/>
        <v>50</v>
      </c>
      <c r="O89" s="5">
        <f t="shared" si="9"/>
        <v>-101.32543</v>
      </c>
      <c r="P89" s="5"/>
    </row>
    <row r="90" spans="2:16" x14ac:dyDescent="0.25">
      <c r="B90">
        <v>54000000000</v>
      </c>
      <c r="C90">
        <v>-91.357201000000003</v>
      </c>
      <c r="D90">
        <v>-83.315376000000001</v>
      </c>
      <c r="F90" s="5">
        <f t="shared" si="10"/>
        <v>50</v>
      </c>
      <c r="G90" s="5">
        <f t="shared" si="8"/>
        <v>-105.95216000000001</v>
      </c>
      <c r="H90" s="5"/>
      <c r="J90">
        <v>54000000000</v>
      </c>
      <c r="K90">
        <v>-103.73596999999999</v>
      </c>
      <c r="L90">
        <v>-96.116730000000004</v>
      </c>
      <c r="N90" s="5">
        <f t="shared" si="11"/>
        <v>50</v>
      </c>
      <c r="O90" s="5">
        <f t="shared" si="9"/>
        <v>-103.49965</v>
      </c>
      <c r="P90" s="5"/>
    </row>
    <row r="91" spans="2:16" x14ac:dyDescent="0.25">
      <c r="B91">
        <v>54000000000</v>
      </c>
      <c r="C91">
        <v>-91.566101000000003</v>
      </c>
      <c r="D91">
        <v>-82.894592000000003</v>
      </c>
      <c r="F91" s="5">
        <f t="shared" si="10"/>
        <v>50</v>
      </c>
      <c r="G91" s="5">
        <f t="shared" si="8"/>
        <v>-96.259704999999997</v>
      </c>
      <c r="H91" s="5"/>
      <c r="J91">
        <v>54000000000</v>
      </c>
      <c r="K91">
        <v>-103.46075</v>
      </c>
      <c r="L91">
        <v>-95.937790000000007</v>
      </c>
      <c r="N91" s="5">
        <f t="shared" si="11"/>
        <v>50</v>
      </c>
      <c r="O91" s="5">
        <f t="shared" si="9"/>
        <v>-114.93828999999999</v>
      </c>
      <c r="P91" s="5"/>
    </row>
    <row r="92" spans="2:16" x14ac:dyDescent="0.25">
      <c r="B92">
        <v>54000000000</v>
      </c>
      <c r="C92">
        <v>-90.00515</v>
      </c>
      <c r="D92">
        <v>-82.080971000000005</v>
      </c>
      <c r="F92" s="5">
        <f t="shared" si="10"/>
        <v>50</v>
      </c>
      <c r="G92" s="5">
        <f t="shared" si="8"/>
        <v>-100.11228</v>
      </c>
      <c r="H92" s="5"/>
      <c r="J92">
        <v>54000000000</v>
      </c>
      <c r="K92">
        <v>-99.440819000000005</v>
      </c>
      <c r="L92">
        <v>-92.226294999999993</v>
      </c>
      <c r="N92" s="5">
        <f t="shared" si="11"/>
        <v>50</v>
      </c>
      <c r="O92" s="5">
        <f t="shared" si="9"/>
        <v>-99.445403999999996</v>
      </c>
      <c r="P92" s="5"/>
    </row>
    <row r="93" spans="2:16" x14ac:dyDescent="0.25">
      <c r="B93">
        <v>54000000000</v>
      </c>
      <c r="C93">
        <v>-92.098258999999999</v>
      </c>
      <c r="D93">
        <v>-83.946197999999995</v>
      </c>
      <c r="F93" s="5">
        <f t="shared" si="10"/>
        <v>50</v>
      </c>
      <c r="G93" s="5">
        <f t="shared" si="8"/>
        <v>-98.787436999999997</v>
      </c>
      <c r="H93" s="5"/>
      <c r="J93">
        <v>54000000000</v>
      </c>
      <c r="K93">
        <v>-103.27846</v>
      </c>
      <c r="L93">
        <v>-95.802184999999994</v>
      </c>
      <c r="N93" s="5">
        <f t="shared" si="11"/>
        <v>50</v>
      </c>
      <c r="O93" s="5">
        <f t="shared" si="9"/>
        <v>-104.58902999999999</v>
      </c>
      <c r="P93" s="5"/>
    </row>
    <row r="94" spans="2:16" x14ac:dyDescent="0.25">
      <c r="B94">
        <v>54000000000</v>
      </c>
      <c r="C94">
        <v>-92.343047999999996</v>
      </c>
      <c r="D94">
        <v>-84.139968999999994</v>
      </c>
      <c r="F94" s="5">
        <f t="shared" si="10"/>
        <v>50</v>
      </c>
      <c r="G94" s="5">
        <f t="shared" si="8"/>
        <v>-94.491798000000003</v>
      </c>
      <c r="H94" s="5"/>
      <c r="J94">
        <v>54000000000</v>
      </c>
      <c r="K94">
        <v>-101.20155</v>
      </c>
      <c r="L94">
        <v>-92.968643</v>
      </c>
      <c r="N94" s="5">
        <f t="shared" si="11"/>
        <v>50</v>
      </c>
      <c r="O94" s="5">
        <f t="shared" si="9"/>
        <v>-106.30509000000001</v>
      </c>
      <c r="P94" s="5"/>
    </row>
    <row r="95" spans="2:16" x14ac:dyDescent="0.25">
      <c r="B95">
        <v>54000000000</v>
      </c>
      <c r="C95">
        <v>-89.627739000000005</v>
      </c>
      <c r="D95">
        <v>-81.338325999999995</v>
      </c>
      <c r="F95" s="5">
        <f t="shared" si="10"/>
        <v>50</v>
      </c>
      <c r="G95" s="5">
        <f t="shared" si="8"/>
        <v>-104.01867</v>
      </c>
      <c r="H95" s="5"/>
      <c r="J95">
        <v>54000000000</v>
      </c>
      <c r="K95">
        <v>-104.91048000000001</v>
      </c>
      <c r="L95">
        <v>-96.672713999999999</v>
      </c>
      <c r="N95" s="5">
        <f t="shared" si="11"/>
        <v>50</v>
      </c>
      <c r="O95" s="5">
        <f t="shared" si="9"/>
        <v>-110.41815</v>
      </c>
      <c r="P95" s="5"/>
    </row>
    <row r="96" spans="2:16" x14ac:dyDescent="0.25">
      <c r="B96">
        <v>54000000000</v>
      </c>
      <c r="C96">
        <v>-92.055840000000003</v>
      </c>
      <c r="D96">
        <v>-83.995613000000006</v>
      </c>
      <c r="F96" s="5">
        <f t="shared" si="10"/>
        <v>50</v>
      </c>
      <c r="G96" s="5">
        <f t="shared" si="8"/>
        <v>-94.405265999999997</v>
      </c>
      <c r="H96" s="5"/>
      <c r="J96">
        <v>54000000000</v>
      </c>
      <c r="K96">
        <v>-98.215217999999993</v>
      </c>
      <c r="L96">
        <v>-90.309417999999994</v>
      </c>
      <c r="N96" s="5">
        <f t="shared" si="11"/>
        <v>50</v>
      </c>
      <c r="O96" s="5">
        <f t="shared" si="9"/>
        <v>-97.910133000000002</v>
      </c>
      <c r="P96" s="5"/>
    </row>
    <row r="97" spans="2:16" x14ac:dyDescent="0.25">
      <c r="B97">
        <v>54000000000</v>
      </c>
      <c r="C97">
        <v>-90.379172999999994</v>
      </c>
      <c r="D97">
        <v>-80.777313000000007</v>
      </c>
      <c r="F97" s="5">
        <f t="shared" si="10"/>
        <v>50</v>
      </c>
      <c r="G97" s="5">
        <f t="shared" si="8"/>
        <v>-96.652434999999997</v>
      </c>
      <c r="H97" s="5"/>
      <c r="J97">
        <v>54000000000</v>
      </c>
      <c r="K97">
        <v>-102.65289</v>
      </c>
      <c r="L97">
        <v>-93.854904000000005</v>
      </c>
      <c r="N97" s="5">
        <f t="shared" si="11"/>
        <v>50</v>
      </c>
      <c r="O97" s="5">
        <f t="shared" si="9"/>
        <v>-97.015090999999998</v>
      </c>
      <c r="P97" s="5"/>
    </row>
    <row r="98" spans="2:16" x14ac:dyDescent="0.25">
      <c r="B98">
        <v>54000000000</v>
      </c>
      <c r="C98">
        <v>-90.145470000000003</v>
      </c>
      <c r="D98">
        <v>-80.917595000000006</v>
      </c>
      <c r="F98" s="5" t="s">
        <v>28</v>
      </c>
      <c r="H98" s="5"/>
      <c r="J98">
        <v>54000000000</v>
      </c>
      <c r="K98">
        <v>-105.31912</v>
      </c>
      <c r="L98">
        <v>-96.109122999999997</v>
      </c>
      <c r="N98" s="5" t="s">
        <v>28</v>
      </c>
      <c r="P98" s="5"/>
    </row>
    <row r="99" spans="2:16" x14ac:dyDescent="0.25">
      <c r="B99">
        <v>54000000000</v>
      </c>
      <c r="C99">
        <v>-94.400208000000006</v>
      </c>
      <c r="D99">
        <v>-85.459427000000005</v>
      </c>
      <c r="H99" s="5"/>
      <c r="J99">
        <v>54000000000</v>
      </c>
      <c r="K99">
        <v>-102.24035000000001</v>
      </c>
      <c r="L99">
        <v>-92.341446000000005</v>
      </c>
      <c r="P99" s="5"/>
    </row>
    <row r="100" spans="2:16" x14ac:dyDescent="0.25">
      <c r="B100" t="s">
        <v>28</v>
      </c>
      <c r="H100" s="5"/>
      <c r="J100" t="s">
        <v>28</v>
      </c>
      <c r="P100" s="5"/>
    </row>
    <row r="101" spans="2:16" x14ac:dyDescent="0.25">
      <c r="F101" s="5" t="s">
        <v>34</v>
      </c>
      <c r="H101" s="5"/>
      <c r="N101" s="5" t="s">
        <v>34</v>
      </c>
      <c r="P101" s="5"/>
    </row>
    <row r="102" spans="2:16" ht="15.75" x14ac:dyDescent="0.25">
      <c r="F102" s="5" t="s">
        <v>24</v>
      </c>
      <c r="G102" s="5" t="str">
        <f t="shared" ref="G102:G121" si="12">D128</f>
        <v>N/A Log Mag(dB)</v>
      </c>
      <c r="H102" s="28">
        <v>5</v>
      </c>
      <c r="N102" s="5" t="s">
        <v>24</v>
      </c>
      <c r="O102" s="5" t="str">
        <f t="shared" ref="O102:O121" si="13">L128</f>
        <v>N/A Log Mag(dB)</v>
      </c>
      <c r="P102" s="28">
        <v>5</v>
      </c>
    </row>
    <row r="103" spans="2:16" ht="15.75" x14ac:dyDescent="0.25">
      <c r="B103" t="s">
        <v>33</v>
      </c>
      <c r="F103" s="5">
        <f t="shared" ref="F103:F121" si="14">B129/1000000000</f>
        <v>50</v>
      </c>
      <c r="G103" s="5">
        <f t="shared" si="12"/>
        <v>-117.59025</v>
      </c>
      <c r="H103" s="29">
        <f>ABS(AVERAGE(G103:G121)-(H102-1)*10)</f>
        <v>144.13000263157898</v>
      </c>
      <c r="J103" t="s">
        <v>33</v>
      </c>
      <c r="N103" s="5">
        <f t="shared" ref="N103:N121" si="15">J129/1000000000</f>
        <v>50</v>
      </c>
      <c r="O103" s="5">
        <f t="shared" si="13"/>
        <v>-100.27182999999999</v>
      </c>
      <c r="P103" s="29">
        <f>ABS(AVERAGE(O103:O121)-(P102-1)*10)</f>
        <v>144.27497984210527</v>
      </c>
    </row>
    <row r="104" spans="2:16" x14ac:dyDescent="0.25">
      <c r="B104" t="s">
        <v>24</v>
      </c>
      <c r="C104" t="s">
        <v>130</v>
      </c>
      <c r="D104" t="s">
        <v>131</v>
      </c>
      <c r="F104" s="5">
        <f t="shared" si="14"/>
        <v>50</v>
      </c>
      <c r="G104" s="5">
        <f t="shared" si="12"/>
        <v>-108.36707</v>
      </c>
      <c r="J104" t="s">
        <v>24</v>
      </c>
      <c r="K104" t="s">
        <v>130</v>
      </c>
      <c r="L104" t="s">
        <v>131</v>
      </c>
      <c r="N104" s="5">
        <f t="shared" si="15"/>
        <v>50</v>
      </c>
      <c r="O104" s="5">
        <f t="shared" si="13"/>
        <v>-100.61396000000001</v>
      </c>
    </row>
    <row r="105" spans="2:16" x14ac:dyDescent="0.25">
      <c r="B105">
        <v>50000000000</v>
      </c>
      <c r="C105">
        <v>-108.51894</v>
      </c>
      <c r="D105">
        <v>-102.17024000000001</v>
      </c>
      <c r="F105" s="5">
        <f t="shared" si="14"/>
        <v>50</v>
      </c>
      <c r="G105" s="5">
        <f t="shared" si="12"/>
        <v>-101.68333</v>
      </c>
      <c r="J105">
        <v>50000000000</v>
      </c>
      <c r="K105">
        <v>-114.04908</v>
      </c>
      <c r="L105">
        <v>-106.74543</v>
      </c>
      <c r="N105" s="5">
        <f t="shared" si="15"/>
        <v>50</v>
      </c>
      <c r="O105" s="5">
        <f t="shared" si="13"/>
        <v>-100.02655</v>
      </c>
    </row>
    <row r="106" spans="2:16" x14ac:dyDescent="0.25">
      <c r="B106">
        <v>50000000000</v>
      </c>
      <c r="C106">
        <v>-112.68049000000001</v>
      </c>
      <c r="D106">
        <v>-105.5076</v>
      </c>
      <c r="F106" s="5">
        <f t="shared" si="14"/>
        <v>50</v>
      </c>
      <c r="G106" s="5">
        <f t="shared" si="12"/>
        <v>-105.96541999999999</v>
      </c>
      <c r="J106">
        <v>50000000000</v>
      </c>
      <c r="K106">
        <v>-117.73508</v>
      </c>
      <c r="L106">
        <v>-110.18871</v>
      </c>
      <c r="N106" s="5">
        <f t="shared" si="15"/>
        <v>50</v>
      </c>
      <c r="O106" s="5">
        <f t="shared" si="13"/>
        <v>-102.08779</v>
      </c>
    </row>
    <row r="107" spans="2:16" x14ac:dyDescent="0.25">
      <c r="B107">
        <v>50000000000</v>
      </c>
      <c r="C107">
        <v>-105.34447</v>
      </c>
      <c r="D107">
        <v>-98.500450000000001</v>
      </c>
      <c r="F107" s="5">
        <f t="shared" si="14"/>
        <v>50</v>
      </c>
      <c r="G107" s="5">
        <f t="shared" si="12"/>
        <v>-99.811768000000001</v>
      </c>
      <c r="J107">
        <v>50000000000</v>
      </c>
      <c r="K107">
        <v>-109.82558</v>
      </c>
      <c r="L107">
        <v>-102.55511</v>
      </c>
      <c r="N107" s="5">
        <f t="shared" si="15"/>
        <v>50</v>
      </c>
      <c r="O107" s="5">
        <f t="shared" si="13"/>
        <v>-103.18497000000001</v>
      </c>
    </row>
    <row r="108" spans="2:16" x14ac:dyDescent="0.25">
      <c r="B108">
        <v>50000000000</v>
      </c>
      <c r="C108">
        <v>-102.36122</v>
      </c>
      <c r="D108">
        <v>-95.707436000000001</v>
      </c>
      <c r="F108" s="5">
        <f t="shared" si="14"/>
        <v>50</v>
      </c>
      <c r="G108" s="5">
        <f t="shared" si="12"/>
        <v>-104.82886999999999</v>
      </c>
      <c r="J108">
        <v>50000000000</v>
      </c>
      <c r="K108">
        <v>-119.36703</v>
      </c>
      <c r="L108">
        <v>-112.16240999999999</v>
      </c>
      <c r="N108" s="5">
        <f t="shared" si="15"/>
        <v>50</v>
      </c>
      <c r="O108" s="5">
        <f t="shared" si="13"/>
        <v>-102.41534</v>
      </c>
    </row>
    <row r="109" spans="2:16" x14ac:dyDescent="0.25">
      <c r="B109">
        <v>50000000000</v>
      </c>
      <c r="C109">
        <v>-110.71317000000001</v>
      </c>
      <c r="D109">
        <v>-104.07074</v>
      </c>
      <c r="F109" s="5">
        <f t="shared" si="14"/>
        <v>50</v>
      </c>
      <c r="G109" s="5">
        <f t="shared" si="12"/>
        <v>-106.39088</v>
      </c>
      <c r="J109">
        <v>50000000000</v>
      </c>
      <c r="K109">
        <v>-104.8999</v>
      </c>
      <c r="L109">
        <v>-97.883026000000001</v>
      </c>
      <c r="N109" s="5">
        <f t="shared" si="15"/>
        <v>50</v>
      </c>
      <c r="O109" s="5">
        <f t="shared" si="13"/>
        <v>-100.16708</v>
      </c>
    </row>
    <row r="110" spans="2:16" x14ac:dyDescent="0.25">
      <c r="B110">
        <v>50000000000</v>
      </c>
      <c r="C110">
        <v>-115.4041</v>
      </c>
      <c r="D110">
        <v>-108.5942</v>
      </c>
      <c r="F110" s="5">
        <f t="shared" si="14"/>
        <v>50</v>
      </c>
      <c r="G110" s="5">
        <f t="shared" si="12"/>
        <v>-103.0266</v>
      </c>
      <c r="J110">
        <v>50000000000</v>
      </c>
      <c r="K110">
        <v>-117.79443000000001</v>
      </c>
      <c r="L110">
        <v>-110.88395</v>
      </c>
      <c r="N110" s="5">
        <f t="shared" si="15"/>
        <v>50</v>
      </c>
      <c r="O110" s="5">
        <f t="shared" si="13"/>
        <v>-105.03091000000001</v>
      </c>
    </row>
    <row r="111" spans="2:16" x14ac:dyDescent="0.25">
      <c r="B111">
        <v>50000000000</v>
      </c>
      <c r="C111">
        <v>-108.63218000000001</v>
      </c>
      <c r="D111">
        <v>-100.70148</v>
      </c>
      <c r="F111" s="5">
        <f t="shared" si="14"/>
        <v>50</v>
      </c>
      <c r="G111" s="5">
        <f t="shared" si="12"/>
        <v>-113.27432</v>
      </c>
      <c r="J111">
        <v>50000000000</v>
      </c>
      <c r="K111">
        <v>-114.37184999999999</v>
      </c>
      <c r="L111">
        <v>-107.11971</v>
      </c>
      <c r="N111" s="5">
        <f t="shared" si="15"/>
        <v>50</v>
      </c>
      <c r="O111" s="5">
        <f t="shared" si="13"/>
        <v>-108.65527</v>
      </c>
    </row>
    <row r="112" spans="2:16" x14ac:dyDescent="0.25">
      <c r="B112">
        <v>50000000000</v>
      </c>
      <c r="C112">
        <v>-100.59782</v>
      </c>
      <c r="D112">
        <v>-92.421661</v>
      </c>
      <c r="F112" s="5">
        <f t="shared" si="14"/>
        <v>50</v>
      </c>
      <c r="G112" s="5">
        <f t="shared" si="12"/>
        <v>-96.974609000000001</v>
      </c>
      <c r="J112">
        <v>50000000000</v>
      </c>
      <c r="K112">
        <v>-107.47102</v>
      </c>
      <c r="L112">
        <v>-100.18895999999999</v>
      </c>
      <c r="N112" s="5">
        <f t="shared" si="15"/>
        <v>50</v>
      </c>
      <c r="O112" s="5">
        <f t="shared" si="13"/>
        <v>-99.064430000000002</v>
      </c>
    </row>
    <row r="113" spans="2:15" x14ac:dyDescent="0.25">
      <c r="B113">
        <v>50000000000</v>
      </c>
      <c r="C113">
        <v>-109.50713</v>
      </c>
      <c r="D113">
        <v>-101.74517</v>
      </c>
      <c r="F113" s="5">
        <f t="shared" si="14"/>
        <v>50</v>
      </c>
      <c r="G113" s="5">
        <f t="shared" si="12"/>
        <v>-102.89</v>
      </c>
      <c r="J113">
        <v>50000000000</v>
      </c>
      <c r="K113">
        <v>-114.26488000000001</v>
      </c>
      <c r="L113">
        <v>-107.33479</v>
      </c>
      <c r="N113" s="5">
        <f t="shared" si="15"/>
        <v>50</v>
      </c>
      <c r="O113" s="5">
        <f t="shared" si="13"/>
        <v>-112.95867</v>
      </c>
    </row>
    <row r="114" spans="2:15" x14ac:dyDescent="0.25">
      <c r="B114">
        <v>50000000000</v>
      </c>
      <c r="C114">
        <v>-115.71384</v>
      </c>
      <c r="D114">
        <v>-107.67201</v>
      </c>
      <c r="F114" s="5">
        <f t="shared" si="14"/>
        <v>50</v>
      </c>
      <c r="G114" s="5">
        <f t="shared" si="12"/>
        <v>-103.79598</v>
      </c>
      <c r="J114">
        <v>50000000000</v>
      </c>
      <c r="K114">
        <v>-106.66827000000001</v>
      </c>
      <c r="L114">
        <v>-99.049025999999998</v>
      </c>
      <c r="N114" s="5">
        <f t="shared" si="15"/>
        <v>50</v>
      </c>
      <c r="O114" s="5">
        <f t="shared" si="13"/>
        <v>-108.66656999999999</v>
      </c>
    </row>
    <row r="115" spans="2:15" x14ac:dyDescent="0.25">
      <c r="B115">
        <v>50000000000</v>
      </c>
      <c r="C115">
        <v>-118.14352</v>
      </c>
      <c r="D115">
        <v>-109.47202</v>
      </c>
      <c r="F115" s="5">
        <f t="shared" si="14"/>
        <v>50</v>
      </c>
      <c r="G115" s="5">
        <f t="shared" si="12"/>
        <v>-96.472747999999996</v>
      </c>
      <c r="J115">
        <v>50000000000</v>
      </c>
      <c r="K115">
        <v>-108.8484</v>
      </c>
      <c r="L115">
        <v>-101.32543</v>
      </c>
      <c r="N115" s="5">
        <f t="shared" si="15"/>
        <v>50</v>
      </c>
      <c r="O115" s="5">
        <f t="shared" si="13"/>
        <v>-112.37273</v>
      </c>
    </row>
    <row r="116" spans="2:15" x14ac:dyDescent="0.25">
      <c r="B116">
        <v>50000000000</v>
      </c>
      <c r="C116">
        <v>-113.87634</v>
      </c>
      <c r="D116">
        <v>-105.95216000000001</v>
      </c>
      <c r="F116" s="5">
        <f t="shared" si="14"/>
        <v>50</v>
      </c>
      <c r="G116" s="5">
        <f t="shared" si="12"/>
        <v>-105.32062999999999</v>
      </c>
      <c r="J116">
        <v>50000000000</v>
      </c>
      <c r="K116">
        <v>-110.71417</v>
      </c>
      <c r="L116">
        <v>-103.49965</v>
      </c>
      <c r="N116" s="5">
        <f t="shared" si="15"/>
        <v>50</v>
      </c>
      <c r="O116" s="5">
        <f t="shared" si="13"/>
        <v>-113.10678</v>
      </c>
    </row>
    <row r="117" spans="2:15" x14ac:dyDescent="0.25">
      <c r="B117">
        <v>50000000000</v>
      </c>
      <c r="C117">
        <v>-104.41176</v>
      </c>
      <c r="D117">
        <v>-96.259704999999997</v>
      </c>
      <c r="F117" s="5">
        <f t="shared" si="14"/>
        <v>50</v>
      </c>
      <c r="G117" s="5">
        <f t="shared" si="12"/>
        <v>-102.38564</v>
      </c>
      <c r="J117">
        <v>50000000000</v>
      </c>
      <c r="K117">
        <v>-122.41455999999999</v>
      </c>
      <c r="L117">
        <v>-114.93828999999999</v>
      </c>
      <c r="N117" s="5">
        <f t="shared" si="15"/>
        <v>50</v>
      </c>
      <c r="O117" s="5">
        <f t="shared" si="13"/>
        <v>-108.65098999999999</v>
      </c>
    </row>
    <row r="118" spans="2:15" x14ac:dyDescent="0.25">
      <c r="B118">
        <v>50000000000</v>
      </c>
      <c r="C118">
        <v>-108.31535</v>
      </c>
      <c r="D118">
        <v>-100.11228</v>
      </c>
      <c r="F118" s="5">
        <f t="shared" si="14"/>
        <v>50</v>
      </c>
      <c r="G118" s="5">
        <f t="shared" si="12"/>
        <v>-103.85435</v>
      </c>
      <c r="J118">
        <v>50000000000</v>
      </c>
      <c r="K118">
        <v>-107.67831</v>
      </c>
      <c r="L118">
        <v>-99.445403999999996</v>
      </c>
      <c r="N118" s="5">
        <f t="shared" si="15"/>
        <v>50</v>
      </c>
      <c r="O118" s="5">
        <f t="shared" si="13"/>
        <v>-99.370872000000006</v>
      </c>
    </row>
    <row r="119" spans="2:15" x14ac:dyDescent="0.25">
      <c r="B119">
        <v>50000000000</v>
      </c>
      <c r="C119">
        <v>-107.07684</v>
      </c>
      <c r="D119">
        <v>-98.787436999999997</v>
      </c>
      <c r="F119" s="5">
        <f t="shared" si="14"/>
        <v>50</v>
      </c>
      <c r="G119" s="5">
        <f t="shared" si="12"/>
        <v>-103.98414</v>
      </c>
      <c r="J119">
        <v>50000000000</v>
      </c>
      <c r="K119">
        <v>-112.82679</v>
      </c>
      <c r="L119">
        <v>-104.58902999999999</v>
      </c>
      <c r="N119" s="5">
        <f t="shared" si="15"/>
        <v>50</v>
      </c>
      <c r="O119" s="5">
        <f t="shared" si="13"/>
        <v>-98.872275999999999</v>
      </c>
    </row>
    <row r="120" spans="2:15" x14ac:dyDescent="0.25">
      <c r="B120">
        <v>50000000000</v>
      </c>
      <c r="C120">
        <v>-102.55202</v>
      </c>
      <c r="D120">
        <v>-94.491798000000003</v>
      </c>
      <c r="F120" s="5">
        <f t="shared" si="14"/>
        <v>50</v>
      </c>
      <c r="G120" s="5">
        <f t="shared" si="12"/>
        <v>-103.2274</v>
      </c>
      <c r="J120">
        <v>50000000000</v>
      </c>
      <c r="K120">
        <v>-114.21089000000001</v>
      </c>
      <c r="L120">
        <v>-106.30509000000001</v>
      </c>
      <c r="N120" s="5">
        <f t="shared" si="15"/>
        <v>50</v>
      </c>
      <c r="O120" s="5">
        <f t="shared" si="13"/>
        <v>-97.433318999999997</v>
      </c>
    </row>
    <row r="121" spans="2:15" x14ac:dyDescent="0.25">
      <c r="B121">
        <v>50000000000</v>
      </c>
      <c r="C121">
        <v>-113.62053</v>
      </c>
      <c r="D121">
        <v>-104.01867</v>
      </c>
      <c r="F121" s="5">
        <f t="shared" si="14"/>
        <v>50</v>
      </c>
      <c r="G121" s="5">
        <f t="shared" si="12"/>
        <v>-98.626045000000005</v>
      </c>
      <c r="J121">
        <v>50000000000</v>
      </c>
      <c r="K121">
        <v>-119.21614</v>
      </c>
      <c r="L121">
        <v>-110.41815</v>
      </c>
      <c r="N121" s="5">
        <f t="shared" si="15"/>
        <v>50</v>
      </c>
      <c r="O121" s="5">
        <f t="shared" si="13"/>
        <v>-108.27428</v>
      </c>
    </row>
    <row r="122" spans="2:15" x14ac:dyDescent="0.25">
      <c r="B122">
        <v>50000000000</v>
      </c>
      <c r="C122">
        <v>-103.63314</v>
      </c>
      <c r="D122">
        <v>-94.405265999999997</v>
      </c>
      <c r="F122" s="5" t="s">
        <v>28</v>
      </c>
      <c r="J122">
        <v>50000000000</v>
      </c>
      <c r="K122">
        <v>-107.12013</v>
      </c>
      <c r="L122">
        <v>-97.910133000000002</v>
      </c>
      <c r="N122" s="5" t="s">
        <v>28</v>
      </c>
    </row>
    <row r="123" spans="2:15" x14ac:dyDescent="0.25">
      <c r="B123">
        <v>50000000000</v>
      </c>
      <c r="C123">
        <v>-105.59322</v>
      </c>
      <c r="D123">
        <v>-96.652434999999997</v>
      </c>
      <c r="J123">
        <v>50000000000</v>
      </c>
      <c r="K123">
        <v>-106.91399</v>
      </c>
      <c r="L123">
        <v>-97.015090999999998</v>
      </c>
    </row>
    <row r="124" spans="2:15" x14ac:dyDescent="0.25">
      <c r="B124" t="s">
        <v>28</v>
      </c>
      <c r="J124" t="s">
        <v>28</v>
      </c>
    </row>
    <row r="127" spans="2:15" x14ac:dyDescent="0.25">
      <c r="B127" t="s">
        <v>34</v>
      </c>
      <c r="J127" t="s">
        <v>34</v>
      </c>
    </row>
    <row r="128" spans="2:15" x14ac:dyDescent="0.25">
      <c r="B128" t="s">
        <v>24</v>
      </c>
      <c r="C128" t="s">
        <v>132</v>
      </c>
      <c r="D128" t="s">
        <v>133</v>
      </c>
      <c r="J128" t="s">
        <v>24</v>
      </c>
      <c r="K128" t="s">
        <v>132</v>
      </c>
      <c r="L128" t="s">
        <v>133</v>
      </c>
    </row>
    <row r="129" spans="2:12" x14ac:dyDescent="0.25">
      <c r="B129">
        <v>50000000000</v>
      </c>
      <c r="C129">
        <v>-123.93894</v>
      </c>
      <c r="D129">
        <v>-117.59025</v>
      </c>
      <c r="J129">
        <v>50000000000</v>
      </c>
      <c r="K129">
        <v>-107.57549</v>
      </c>
      <c r="L129">
        <v>-100.27182999999999</v>
      </c>
    </row>
    <row r="130" spans="2:12" x14ac:dyDescent="0.25">
      <c r="B130">
        <v>50000000000</v>
      </c>
      <c r="C130">
        <v>-115.53995999999999</v>
      </c>
      <c r="D130">
        <v>-108.36707</v>
      </c>
      <c r="J130">
        <v>50000000000</v>
      </c>
      <c r="K130">
        <v>-108.16034999999999</v>
      </c>
      <c r="L130">
        <v>-100.61396000000001</v>
      </c>
    </row>
    <row r="131" spans="2:12" x14ac:dyDescent="0.25">
      <c r="B131">
        <v>50000000000</v>
      </c>
      <c r="C131">
        <v>-108.52736</v>
      </c>
      <c r="D131">
        <v>-101.68333</v>
      </c>
      <c r="J131">
        <v>50000000000</v>
      </c>
      <c r="K131">
        <v>-107.29701</v>
      </c>
      <c r="L131">
        <v>-100.02655</v>
      </c>
    </row>
    <row r="132" spans="2:12" x14ac:dyDescent="0.25">
      <c r="B132">
        <v>50000000000</v>
      </c>
      <c r="C132">
        <v>-112.61921</v>
      </c>
      <c r="D132">
        <v>-105.96541999999999</v>
      </c>
      <c r="J132">
        <v>50000000000</v>
      </c>
      <c r="K132">
        <v>-109.2924</v>
      </c>
      <c r="L132">
        <v>-102.08779</v>
      </c>
    </row>
    <row r="133" spans="2:12" x14ac:dyDescent="0.25">
      <c r="B133">
        <v>50000000000</v>
      </c>
      <c r="C133">
        <v>-106.4542</v>
      </c>
      <c r="D133">
        <v>-99.811768000000001</v>
      </c>
      <c r="J133">
        <v>50000000000</v>
      </c>
      <c r="K133">
        <v>-110.20184</v>
      </c>
      <c r="L133">
        <v>-103.18497000000001</v>
      </c>
    </row>
    <row r="134" spans="2:12" x14ac:dyDescent="0.25">
      <c r="B134">
        <v>50000000000</v>
      </c>
      <c r="C134">
        <v>-111.63876999999999</v>
      </c>
      <c r="D134">
        <v>-104.82886999999999</v>
      </c>
      <c r="J134">
        <v>50000000000</v>
      </c>
      <c r="K134">
        <v>-109.32581</v>
      </c>
      <c r="L134">
        <v>-102.41534</v>
      </c>
    </row>
    <row r="135" spans="2:12" x14ac:dyDescent="0.25">
      <c r="B135">
        <v>50000000000</v>
      </c>
      <c r="C135">
        <v>-114.32158</v>
      </c>
      <c r="D135">
        <v>-106.39088</v>
      </c>
      <c r="J135">
        <v>50000000000</v>
      </c>
      <c r="K135">
        <v>-107.41922</v>
      </c>
      <c r="L135">
        <v>-100.16708</v>
      </c>
    </row>
    <row r="136" spans="2:12" x14ac:dyDescent="0.25">
      <c r="B136">
        <v>50000000000</v>
      </c>
      <c r="C136">
        <v>-111.20274999999999</v>
      </c>
      <c r="D136">
        <v>-103.0266</v>
      </c>
      <c r="J136">
        <v>50000000000</v>
      </c>
      <c r="K136">
        <v>-112.31297000000001</v>
      </c>
      <c r="L136">
        <v>-105.03091000000001</v>
      </c>
    </row>
    <row r="137" spans="2:12" x14ac:dyDescent="0.25">
      <c r="B137">
        <v>50000000000</v>
      </c>
      <c r="C137">
        <v>-121.03627</v>
      </c>
      <c r="D137">
        <v>-113.27432</v>
      </c>
      <c r="J137">
        <v>50000000000</v>
      </c>
      <c r="K137">
        <v>-115.58537</v>
      </c>
      <c r="L137">
        <v>-108.65527</v>
      </c>
    </row>
    <row r="138" spans="2:12" x14ac:dyDescent="0.25">
      <c r="B138">
        <v>50000000000</v>
      </c>
      <c r="C138">
        <v>-105.01643</v>
      </c>
      <c r="D138">
        <v>-96.974609000000001</v>
      </c>
      <c r="J138">
        <v>50000000000</v>
      </c>
      <c r="K138">
        <v>-106.68367000000001</v>
      </c>
      <c r="L138">
        <v>-99.064430000000002</v>
      </c>
    </row>
    <row r="139" spans="2:12" x14ac:dyDescent="0.25">
      <c r="B139">
        <v>50000000000</v>
      </c>
      <c r="C139">
        <v>-111.56151</v>
      </c>
      <c r="D139">
        <v>-102.89</v>
      </c>
      <c r="J139">
        <v>50000000000</v>
      </c>
      <c r="K139">
        <v>-120.48164</v>
      </c>
      <c r="L139">
        <v>-112.95867</v>
      </c>
    </row>
    <row r="140" spans="2:12" x14ac:dyDescent="0.25">
      <c r="B140">
        <v>50000000000</v>
      </c>
      <c r="C140">
        <v>-111.72016000000001</v>
      </c>
      <c r="D140">
        <v>-103.79598</v>
      </c>
      <c r="J140">
        <v>50000000000</v>
      </c>
      <c r="K140">
        <v>-115.8811</v>
      </c>
      <c r="L140">
        <v>-108.66656999999999</v>
      </c>
    </row>
    <row r="141" spans="2:12" x14ac:dyDescent="0.25">
      <c r="B141">
        <v>50000000000</v>
      </c>
      <c r="C141">
        <v>-104.62479999999999</v>
      </c>
      <c r="D141">
        <v>-96.472747999999996</v>
      </c>
      <c r="J141">
        <v>50000000000</v>
      </c>
      <c r="K141">
        <v>-119.84901000000001</v>
      </c>
      <c r="L141">
        <v>-112.37273</v>
      </c>
    </row>
    <row r="142" spans="2:12" x14ac:dyDescent="0.25">
      <c r="B142">
        <v>50000000000</v>
      </c>
      <c r="C142">
        <v>-113.52370000000001</v>
      </c>
      <c r="D142">
        <v>-105.32062999999999</v>
      </c>
      <c r="J142">
        <v>50000000000</v>
      </c>
      <c r="K142">
        <v>-121.33969</v>
      </c>
      <c r="L142">
        <v>-113.10678</v>
      </c>
    </row>
    <row r="143" spans="2:12" x14ac:dyDescent="0.25">
      <c r="B143">
        <v>50000000000</v>
      </c>
      <c r="C143">
        <v>-110.67505</v>
      </c>
      <c r="D143">
        <v>-102.38564</v>
      </c>
      <c r="J143">
        <v>50000000000</v>
      </c>
      <c r="K143">
        <v>-116.88876</v>
      </c>
      <c r="L143">
        <v>-108.65098999999999</v>
      </c>
    </row>
    <row r="144" spans="2:12" x14ac:dyDescent="0.25">
      <c r="B144">
        <v>50000000000</v>
      </c>
      <c r="C144">
        <v>-111.91457</v>
      </c>
      <c r="D144">
        <v>-103.85435</v>
      </c>
      <c r="J144">
        <v>50000000000</v>
      </c>
      <c r="K144">
        <v>-107.27667</v>
      </c>
      <c r="L144">
        <v>-99.370872000000006</v>
      </c>
    </row>
    <row r="145" spans="2:12" x14ac:dyDescent="0.25">
      <c r="B145">
        <v>50000000000</v>
      </c>
      <c r="C145">
        <v>-113.586</v>
      </c>
      <c r="D145">
        <v>-103.98414</v>
      </c>
      <c r="J145">
        <v>50000000000</v>
      </c>
      <c r="K145">
        <v>-107.67027</v>
      </c>
      <c r="L145">
        <v>-98.872275999999999</v>
      </c>
    </row>
    <row r="146" spans="2:12" x14ac:dyDescent="0.25">
      <c r="B146">
        <v>50000000000</v>
      </c>
      <c r="C146">
        <v>-112.45528</v>
      </c>
      <c r="D146">
        <v>-103.2274</v>
      </c>
      <c r="J146">
        <v>50000000000</v>
      </c>
      <c r="K146">
        <v>-106.64332</v>
      </c>
      <c r="L146">
        <v>-97.433318999999997</v>
      </c>
    </row>
    <row r="147" spans="2:12" x14ac:dyDescent="0.25">
      <c r="B147">
        <v>50000000000</v>
      </c>
      <c r="C147">
        <v>-107.56683</v>
      </c>
      <c r="D147">
        <v>-98.626045000000005</v>
      </c>
      <c r="J147">
        <v>50000000000</v>
      </c>
      <c r="K147">
        <v>-118.17318</v>
      </c>
      <c r="L147">
        <v>-108.27428</v>
      </c>
    </row>
    <row r="148" spans="2:12" x14ac:dyDescent="0.25">
      <c r="B148" t="s">
        <v>28</v>
      </c>
      <c r="J148" t="s">
        <v>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6" customWidth="1"/>
    <col min="6" max="6" width="17.42578125" style="5" bestFit="1" customWidth="1"/>
    <col min="7" max="7" width="25.28515625" style="5" bestFit="1" customWidth="1"/>
    <col min="8" max="8" width="9.28515625" style="5" bestFit="1" customWidth="1"/>
    <col min="9" max="9" width="13.7109375" style="33" customWidth="1"/>
    <col min="13" max="13" width="2" style="6" customWidth="1"/>
    <col min="14" max="14" width="17.42578125" style="5" bestFit="1" customWidth="1"/>
    <col min="15" max="15" width="25.28515625" style="5" bestFit="1" customWidth="1"/>
    <col min="16" max="16" width="9.28515625" style="5" bestFit="1" customWidth="1"/>
    <col min="17" max="17" width="2" style="6" customWidth="1"/>
  </cols>
  <sheetData>
    <row r="1" spans="1:17" x14ac:dyDescent="0.25">
      <c r="B1" t="s">
        <v>104</v>
      </c>
      <c r="E1" s="9"/>
      <c r="G1" s="5" t="s">
        <v>16</v>
      </c>
      <c r="J1" t="s">
        <v>104</v>
      </c>
      <c r="M1" s="9"/>
      <c r="O1" s="5" t="s">
        <v>17</v>
      </c>
      <c r="Q1" s="9"/>
    </row>
    <row r="2" spans="1:17" x14ac:dyDescent="0.25">
      <c r="B2" t="s">
        <v>105</v>
      </c>
      <c r="C2" t="s">
        <v>230</v>
      </c>
      <c r="D2" t="s">
        <v>231</v>
      </c>
      <c r="E2" s="9"/>
      <c r="F2" s="14"/>
      <c r="G2" s="12" t="s">
        <v>23</v>
      </c>
      <c r="J2" t="s">
        <v>105</v>
      </c>
      <c r="K2" t="s">
        <v>230</v>
      </c>
      <c r="L2" t="s">
        <v>231</v>
      </c>
      <c r="M2" s="9"/>
      <c r="N2" s="14"/>
      <c r="O2" s="12" t="s">
        <v>23</v>
      </c>
      <c r="Q2" s="9"/>
    </row>
    <row r="3" spans="1:17" x14ac:dyDescent="0.25">
      <c r="B3" t="s">
        <v>233</v>
      </c>
      <c r="E3" s="9"/>
      <c r="F3" s="14"/>
      <c r="G3" s="12" t="s">
        <v>26</v>
      </c>
      <c r="J3" t="s">
        <v>233</v>
      </c>
      <c r="M3" s="9"/>
      <c r="N3" s="14"/>
      <c r="O3" s="12" t="s">
        <v>26</v>
      </c>
      <c r="Q3" s="9"/>
    </row>
    <row r="4" spans="1:17" x14ac:dyDescent="0.25">
      <c r="B4" t="s">
        <v>244</v>
      </c>
      <c r="C4" t="s">
        <v>247</v>
      </c>
      <c r="D4" t="s">
        <v>264</v>
      </c>
      <c r="E4" s="9"/>
      <c r="G4" s="34" t="s">
        <v>27</v>
      </c>
      <c r="J4" t="s">
        <v>244</v>
      </c>
      <c r="K4" t="s">
        <v>247</v>
      </c>
      <c r="L4" t="s">
        <v>265</v>
      </c>
      <c r="M4" s="9"/>
      <c r="O4" s="34" t="s">
        <v>27</v>
      </c>
      <c r="Q4" s="9"/>
    </row>
    <row r="5" spans="1:17" x14ac:dyDescent="0.25">
      <c r="B5" t="s">
        <v>106</v>
      </c>
      <c r="E5" s="9"/>
      <c r="F5" s="5" t="s">
        <v>22</v>
      </c>
      <c r="J5" t="s">
        <v>106</v>
      </c>
      <c r="M5" s="9"/>
      <c r="N5" s="5" t="s">
        <v>22</v>
      </c>
      <c r="Q5" s="9"/>
    </row>
    <row r="6" spans="1:17" ht="15.75" x14ac:dyDescent="0.25">
      <c r="E6" s="9"/>
      <c r="F6" s="5" t="s">
        <v>24</v>
      </c>
      <c r="G6" s="5" t="str">
        <f t="shared" ref="G6:G25" si="0">D32</f>
        <v>1Rx2L dBc Log Mag(dB)</v>
      </c>
      <c r="H6" s="28">
        <v>1</v>
      </c>
      <c r="M6" s="9"/>
      <c r="N6" s="5" t="s">
        <v>24</v>
      </c>
      <c r="O6" s="5" t="str">
        <f t="shared" ref="O6:O25" si="1">L32</f>
        <v>1Rx2L dBc Log Mag(dB)</v>
      </c>
      <c r="P6" s="28">
        <v>1</v>
      </c>
      <c r="Q6" s="9"/>
    </row>
    <row r="7" spans="1:17" ht="15.75" x14ac:dyDescent="0.25">
      <c r="B7" t="s">
        <v>107</v>
      </c>
      <c r="E7" s="9"/>
      <c r="F7" s="5">
        <f t="shared" ref="F7:F25" si="2">B33/1000000000</f>
        <v>39.988999999999997</v>
      </c>
      <c r="G7" s="5">
        <f t="shared" si="0"/>
        <v>-27.926485</v>
      </c>
      <c r="H7" s="29">
        <f>ABS(AVERAGE(G7:G25)-(H6-1)*5)</f>
        <v>23.162956631578947</v>
      </c>
      <c r="J7" t="s">
        <v>107</v>
      </c>
      <c r="M7" s="9"/>
      <c r="N7" s="5">
        <f t="shared" ref="N7:N25" si="3">J33/1000000000</f>
        <v>39.988999999999997</v>
      </c>
      <c r="O7" s="5">
        <f t="shared" si="1"/>
        <v>-49.260978999999999</v>
      </c>
      <c r="P7" s="29">
        <f>ABS(AVERAGE(O7:O25)-(P6-1)*5)</f>
        <v>35.229975894736839</v>
      </c>
      <c r="Q7" s="9"/>
    </row>
    <row r="8" spans="1:17" x14ac:dyDescent="0.25">
      <c r="B8" t="s">
        <v>24</v>
      </c>
      <c r="C8" t="s">
        <v>122</v>
      </c>
      <c r="E8" s="9"/>
      <c r="F8" s="5">
        <f t="shared" si="2"/>
        <v>40.267388888889002</v>
      </c>
      <c r="G8" s="5">
        <f t="shared" si="0"/>
        <v>-26.093508</v>
      </c>
      <c r="J8" t="s">
        <v>24</v>
      </c>
      <c r="K8" t="s">
        <v>122</v>
      </c>
      <c r="M8" s="9"/>
      <c r="N8" s="5">
        <f t="shared" si="3"/>
        <v>40.267388888889002</v>
      </c>
      <c r="O8" s="5">
        <f t="shared" si="1"/>
        <v>-50.328209000000001</v>
      </c>
      <c r="Q8" s="9"/>
    </row>
    <row r="9" spans="1:17" x14ac:dyDescent="0.25">
      <c r="B9">
        <v>25091000000</v>
      </c>
      <c r="C9">
        <v>-6.5581398000000002</v>
      </c>
      <c r="E9" s="9"/>
      <c r="F9" s="5">
        <f t="shared" si="2"/>
        <v>40.545777777778</v>
      </c>
      <c r="G9" s="5">
        <f t="shared" si="0"/>
        <v>-24.979624000000001</v>
      </c>
      <c r="J9">
        <v>25091000000</v>
      </c>
      <c r="K9">
        <v>-7.9049287000000001</v>
      </c>
      <c r="M9" s="9"/>
      <c r="N9" s="5">
        <f t="shared" si="3"/>
        <v>40.545777777778</v>
      </c>
      <c r="O9" s="5">
        <f t="shared" si="1"/>
        <v>-44.394466000000001</v>
      </c>
      <c r="Q9" s="9"/>
    </row>
    <row r="10" spans="1:17" x14ac:dyDescent="0.25">
      <c r="A10" s="42" t="s">
        <v>119</v>
      </c>
      <c r="B10">
        <v>26030388888.889</v>
      </c>
      <c r="C10">
        <v>-6.9894485</v>
      </c>
      <c r="E10" s="9"/>
      <c r="F10" s="5">
        <f t="shared" si="2"/>
        <v>40.824166666666997</v>
      </c>
      <c r="G10" s="5">
        <f t="shared" si="0"/>
        <v>-23.436928000000002</v>
      </c>
      <c r="I10" s="42" t="s">
        <v>113</v>
      </c>
      <c r="J10">
        <v>26030388888.889</v>
      </c>
      <c r="K10">
        <v>-7.8682714000000002</v>
      </c>
      <c r="M10" s="9"/>
      <c r="N10" s="5">
        <f t="shared" si="3"/>
        <v>40.824166666666997</v>
      </c>
      <c r="O10" s="5">
        <f t="shared" si="1"/>
        <v>-40.070270999999998</v>
      </c>
      <c r="Q10" s="9"/>
    </row>
    <row r="11" spans="1:17" x14ac:dyDescent="0.25">
      <c r="B11">
        <v>26969777777.778</v>
      </c>
      <c r="C11">
        <v>-6.8547720999999999</v>
      </c>
      <c r="E11" s="9"/>
      <c r="F11" s="5">
        <f t="shared" si="2"/>
        <v>41.102555555556002</v>
      </c>
      <c r="G11" s="5">
        <f t="shared" si="0"/>
        <v>-22.028493999999998</v>
      </c>
      <c r="J11">
        <v>26969777777.778</v>
      </c>
      <c r="K11">
        <v>-7.3720026000000001</v>
      </c>
      <c r="M11" s="9"/>
      <c r="N11" s="5">
        <f t="shared" si="3"/>
        <v>41.102555555556002</v>
      </c>
      <c r="O11" s="5">
        <f t="shared" si="1"/>
        <v>-38.201939000000003</v>
      </c>
      <c r="Q11" s="9"/>
    </row>
    <row r="12" spans="1:17" x14ac:dyDescent="0.25">
      <c r="B12">
        <v>27909166666.667</v>
      </c>
      <c r="C12">
        <v>-7.3321147</v>
      </c>
      <c r="E12" s="9"/>
      <c r="F12" s="5">
        <f t="shared" si="2"/>
        <v>41.380944444443998</v>
      </c>
      <c r="G12" s="5">
        <f t="shared" si="0"/>
        <v>-22.32818</v>
      </c>
      <c r="J12">
        <v>27909166666.667</v>
      </c>
      <c r="K12">
        <v>-7.7732128999999999</v>
      </c>
      <c r="M12" s="9"/>
      <c r="N12" s="5">
        <f t="shared" si="3"/>
        <v>41.380944444443998</v>
      </c>
      <c r="O12" s="5">
        <f t="shared" si="1"/>
        <v>-39.192497000000003</v>
      </c>
      <c r="Q12" s="9"/>
    </row>
    <row r="13" spans="1:17" x14ac:dyDescent="0.25">
      <c r="B13">
        <v>28848555555.556</v>
      </c>
      <c r="C13">
        <v>-7.3940516000000001</v>
      </c>
      <c r="E13" s="9"/>
      <c r="F13" s="5">
        <f t="shared" si="2"/>
        <v>41.659333333333002</v>
      </c>
      <c r="G13" s="5">
        <f t="shared" si="0"/>
        <v>-22.553919</v>
      </c>
      <c r="J13">
        <v>28848555555.556</v>
      </c>
      <c r="K13">
        <v>-7.4124407999999997</v>
      </c>
      <c r="M13" s="9"/>
      <c r="N13" s="5">
        <f t="shared" si="3"/>
        <v>41.659333333333002</v>
      </c>
      <c r="O13" s="5">
        <f t="shared" si="1"/>
        <v>-38.29871</v>
      </c>
      <c r="Q13" s="9"/>
    </row>
    <row r="14" spans="1:17" x14ac:dyDescent="0.25">
      <c r="B14">
        <v>29787944444.444</v>
      </c>
      <c r="C14">
        <v>-7.8525448000000004</v>
      </c>
      <c r="E14" s="9"/>
      <c r="F14" s="5">
        <f t="shared" si="2"/>
        <v>41.937722222222</v>
      </c>
      <c r="G14" s="5">
        <f t="shared" si="0"/>
        <v>-21.257864000000001</v>
      </c>
      <c r="J14">
        <v>29787944444.444</v>
      </c>
      <c r="K14">
        <v>-7.6816830999999999</v>
      </c>
      <c r="M14" s="9"/>
      <c r="N14" s="5">
        <f t="shared" si="3"/>
        <v>41.937722222222</v>
      </c>
      <c r="O14" s="5">
        <f t="shared" si="1"/>
        <v>-35.836162999999999</v>
      </c>
      <c r="Q14" s="9"/>
    </row>
    <row r="15" spans="1:17" x14ac:dyDescent="0.25">
      <c r="B15">
        <v>30727333333.333</v>
      </c>
      <c r="C15">
        <v>-7.7214608</v>
      </c>
      <c r="E15" s="9"/>
      <c r="F15" s="5">
        <f t="shared" si="2"/>
        <v>42.216111111110997</v>
      </c>
      <c r="G15" s="5">
        <f t="shared" si="0"/>
        <v>-19.137535</v>
      </c>
      <c r="J15">
        <v>30727333333.333</v>
      </c>
      <c r="K15">
        <v>-7.1479301</v>
      </c>
      <c r="M15" s="9"/>
      <c r="N15" s="5">
        <f t="shared" si="3"/>
        <v>42.216111111110997</v>
      </c>
      <c r="O15" s="5">
        <f t="shared" si="1"/>
        <v>-31.280505999999999</v>
      </c>
      <c r="Q15" s="9"/>
    </row>
    <row r="16" spans="1:17" x14ac:dyDescent="0.25">
      <c r="B16">
        <v>31666722222.222</v>
      </c>
      <c r="C16">
        <v>-7.6213255000000002</v>
      </c>
      <c r="E16" s="9"/>
      <c r="F16" s="5">
        <f t="shared" si="2"/>
        <v>42.494500000000002</v>
      </c>
      <c r="G16" s="5">
        <f t="shared" si="0"/>
        <v>-18.965091999999999</v>
      </c>
      <c r="J16">
        <v>31666722222.222</v>
      </c>
      <c r="K16">
        <v>-7.1421270000000003</v>
      </c>
      <c r="M16" s="9"/>
      <c r="N16" s="5">
        <f t="shared" si="3"/>
        <v>42.494500000000002</v>
      </c>
      <c r="O16" s="5">
        <f t="shared" si="1"/>
        <v>-27.859428000000001</v>
      </c>
      <c r="Q16" s="9"/>
    </row>
    <row r="17" spans="2:17" x14ac:dyDescent="0.25">
      <c r="B17">
        <v>32606111111.111</v>
      </c>
      <c r="C17">
        <v>-7.6794510000000002</v>
      </c>
      <c r="E17" s="9"/>
      <c r="F17" s="5">
        <f t="shared" si="2"/>
        <v>42.772888888889</v>
      </c>
      <c r="G17" s="5">
        <f t="shared" si="0"/>
        <v>-17.176732999999999</v>
      </c>
      <c r="J17">
        <v>32606111111.111</v>
      </c>
      <c r="K17">
        <v>-7.0986270999999999</v>
      </c>
      <c r="M17" s="9"/>
      <c r="N17" s="5">
        <f t="shared" si="3"/>
        <v>42.772888888889</v>
      </c>
      <c r="O17" s="5">
        <f t="shared" si="1"/>
        <v>-26.640879000000002</v>
      </c>
      <c r="Q17" s="9"/>
    </row>
    <row r="18" spans="2:17" x14ac:dyDescent="0.25">
      <c r="B18">
        <v>33545500000</v>
      </c>
      <c r="C18">
        <v>-7.7514361999999997</v>
      </c>
      <c r="E18" s="9"/>
      <c r="F18" s="5">
        <f t="shared" si="2"/>
        <v>43.051277777777997</v>
      </c>
      <c r="G18" s="5">
        <f t="shared" si="0"/>
        <v>-17.114526999999999</v>
      </c>
      <c r="J18">
        <v>33545500000</v>
      </c>
      <c r="K18">
        <v>-7.6356124999999997</v>
      </c>
      <c r="M18" s="9"/>
      <c r="N18" s="5">
        <f t="shared" si="3"/>
        <v>43.051277777777997</v>
      </c>
      <c r="O18" s="5">
        <f t="shared" si="1"/>
        <v>-28.028946000000001</v>
      </c>
      <c r="Q18" s="9"/>
    </row>
    <row r="19" spans="2:17" x14ac:dyDescent="0.25">
      <c r="B19">
        <v>34484888888.889</v>
      </c>
      <c r="C19">
        <v>-8.6839008</v>
      </c>
      <c r="E19" s="9"/>
      <c r="F19" s="5">
        <f t="shared" si="2"/>
        <v>43.329666666667002</v>
      </c>
      <c r="G19" s="5">
        <f t="shared" si="0"/>
        <v>-17.351130999999999</v>
      </c>
      <c r="J19">
        <v>34484888888.889</v>
      </c>
      <c r="K19">
        <v>-7.6958570000000002</v>
      </c>
      <c r="M19" s="9"/>
      <c r="N19" s="5">
        <f t="shared" si="3"/>
        <v>43.329666666667002</v>
      </c>
      <c r="O19" s="5">
        <f t="shared" si="1"/>
        <v>-29.410366</v>
      </c>
      <c r="Q19" s="9"/>
    </row>
    <row r="20" spans="2:17" x14ac:dyDescent="0.25">
      <c r="B20">
        <v>35424277777.778</v>
      </c>
      <c r="C20">
        <v>-8.2754650000000005</v>
      </c>
      <c r="E20" s="9"/>
      <c r="F20" s="5">
        <f t="shared" si="2"/>
        <v>43.608055555556</v>
      </c>
      <c r="G20" s="5">
        <f t="shared" si="0"/>
        <v>-20.158846</v>
      </c>
      <c r="J20">
        <v>35424277777.778</v>
      </c>
      <c r="K20">
        <v>-7.6655892999999997</v>
      </c>
      <c r="M20" s="9"/>
      <c r="N20" s="5">
        <f t="shared" si="3"/>
        <v>43.608055555556</v>
      </c>
      <c r="O20" s="5">
        <f t="shared" si="1"/>
        <v>-31.157744999999998</v>
      </c>
      <c r="Q20" s="9"/>
    </row>
    <row r="21" spans="2:17" x14ac:dyDescent="0.25">
      <c r="B21">
        <v>36363666666.667</v>
      </c>
      <c r="C21">
        <v>-8.1377020000000009</v>
      </c>
      <c r="E21" s="9"/>
      <c r="F21" s="5">
        <f t="shared" si="2"/>
        <v>43.886444444444002</v>
      </c>
      <c r="G21" s="5">
        <f t="shared" si="0"/>
        <v>-24.769531000000001</v>
      </c>
      <c r="J21">
        <v>36363666666.667</v>
      </c>
      <c r="K21">
        <v>-7.5307383999999997</v>
      </c>
      <c r="M21" s="9"/>
      <c r="N21" s="5">
        <f t="shared" si="3"/>
        <v>43.886444444444002</v>
      </c>
      <c r="O21" s="5">
        <f t="shared" si="1"/>
        <v>-31.070388999999999</v>
      </c>
      <c r="Q21" s="9"/>
    </row>
    <row r="22" spans="2:17" x14ac:dyDescent="0.25">
      <c r="B22">
        <v>37303055555.556</v>
      </c>
      <c r="C22">
        <v>-8.3128270999999998</v>
      </c>
      <c r="E22" s="9"/>
      <c r="F22" s="5">
        <f t="shared" si="2"/>
        <v>44.164833333333</v>
      </c>
      <c r="G22" s="5">
        <f t="shared" si="0"/>
        <v>-28.520737</v>
      </c>
      <c r="J22">
        <v>37303055555.556</v>
      </c>
      <c r="K22">
        <v>-8.0748309999999996</v>
      </c>
      <c r="M22" s="9"/>
      <c r="N22" s="5">
        <f t="shared" si="3"/>
        <v>44.164833333333</v>
      </c>
      <c r="O22" s="5">
        <f t="shared" si="1"/>
        <v>-30.696816999999999</v>
      </c>
      <c r="Q22" s="9"/>
    </row>
    <row r="23" spans="2:17" x14ac:dyDescent="0.25">
      <c r="B23">
        <v>38242444444.444</v>
      </c>
      <c r="C23">
        <v>-8.4149027000000007</v>
      </c>
      <c r="E23" s="9"/>
      <c r="F23" s="5">
        <f t="shared" si="2"/>
        <v>44.443222222221998</v>
      </c>
      <c r="G23" s="5">
        <f t="shared" si="0"/>
        <v>-28.595106000000001</v>
      </c>
      <c r="J23">
        <v>38242444444.444</v>
      </c>
      <c r="K23">
        <v>-8.1998072000000004</v>
      </c>
      <c r="M23" s="9"/>
      <c r="N23" s="5">
        <f t="shared" si="3"/>
        <v>44.443222222221998</v>
      </c>
      <c r="O23" s="5">
        <f t="shared" si="1"/>
        <v>-31.970524000000001</v>
      </c>
      <c r="Q23" s="9"/>
    </row>
    <row r="24" spans="2:17" x14ac:dyDescent="0.25">
      <c r="B24">
        <v>39181833333.333</v>
      </c>
      <c r="C24">
        <v>-8.1483974000000003</v>
      </c>
      <c r="E24" s="9"/>
      <c r="F24" s="5">
        <f t="shared" si="2"/>
        <v>44.721611111111002</v>
      </c>
      <c r="G24" s="5">
        <f t="shared" si="0"/>
        <v>-28.959108000000001</v>
      </c>
      <c r="J24">
        <v>39181833333.333</v>
      </c>
      <c r="K24">
        <v>-8.2912520999999995</v>
      </c>
      <c r="M24" s="9"/>
      <c r="N24" s="5">
        <f t="shared" si="3"/>
        <v>44.721611111111002</v>
      </c>
      <c r="O24" s="5">
        <f t="shared" si="1"/>
        <v>-33.207489000000002</v>
      </c>
      <c r="Q24" s="9"/>
    </row>
    <row r="25" spans="2:17" x14ac:dyDescent="0.25">
      <c r="B25">
        <v>40121222222.222</v>
      </c>
      <c r="C25">
        <v>-9.4748353999999999</v>
      </c>
      <c r="E25" s="9"/>
      <c r="F25" s="5">
        <f t="shared" si="2"/>
        <v>45</v>
      </c>
      <c r="G25" s="5">
        <f t="shared" si="0"/>
        <v>-28.742827999999999</v>
      </c>
      <c r="J25">
        <v>40121222222.222</v>
      </c>
      <c r="K25">
        <v>-8.8038711999999997</v>
      </c>
      <c r="M25" s="9"/>
      <c r="N25" s="5">
        <f t="shared" si="3"/>
        <v>45</v>
      </c>
      <c r="O25" s="5">
        <f t="shared" si="1"/>
        <v>-32.463219000000002</v>
      </c>
      <c r="Q25" s="9"/>
    </row>
    <row r="26" spans="2:17" x14ac:dyDescent="0.25">
      <c r="B26">
        <v>41060611111.111</v>
      </c>
      <c r="C26">
        <v>-9.0186337999999999</v>
      </c>
      <c r="E26" s="9"/>
      <c r="F26" s="5" t="s">
        <v>28</v>
      </c>
      <c r="J26">
        <v>41060611111.111</v>
      </c>
      <c r="K26">
        <v>-8.7872324000000006</v>
      </c>
      <c r="M26" s="9"/>
      <c r="N26" s="5" t="s">
        <v>28</v>
      </c>
      <c r="Q26" s="9"/>
    </row>
    <row r="27" spans="2:17" x14ac:dyDescent="0.25">
      <c r="B27">
        <v>42000000000</v>
      </c>
      <c r="C27">
        <v>-8.6807718000000005</v>
      </c>
      <c r="E27" s="9"/>
      <c r="J27">
        <v>42000000000</v>
      </c>
      <c r="K27">
        <v>-9.4135580000000001</v>
      </c>
      <c r="M27" s="9"/>
      <c r="Q27" s="9"/>
    </row>
    <row r="28" spans="2:17" x14ac:dyDescent="0.25">
      <c r="B28" t="s">
        <v>28</v>
      </c>
      <c r="E28" s="9"/>
      <c r="J28" t="s">
        <v>28</v>
      </c>
      <c r="M28" s="9"/>
      <c r="Q28" s="9"/>
    </row>
    <row r="29" spans="2:17" x14ac:dyDescent="0.25">
      <c r="E29" s="9"/>
      <c r="F29" s="5" t="s">
        <v>29</v>
      </c>
      <c r="M29" s="9"/>
      <c r="N29" s="5" t="s">
        <v>29</v>
      </c>
      <c r="Q29" s="9"/>
    </row>
    <row r="30" spans="2:17" ht="15.75" x14ac:dyDescent="0.25">
      <c r="E30" s="9"/>
      <c r="F30" s="5" t="s">
        <v>24</v>
      </c>
      <c r="G30" s="5" t="str">
        <f t="shared" ref="G30:G49" si="4">D56</f>
        <v>1Rx3L dBc Log Mag(dB)</v>
      </c>
      <c r="H30" s="28">
        <v>1</v>
      </c>
      <c r="M30" s="9"/>
      <c r="N30" s="5" t="s">
        <v>24</v>
      </c>
      <c r="O30" s="5" t="str">
        <f t="shared" ref="O30:O49" si="5">L56</f>
        <v>1Rx3L dBc Log Mag(dB)</v>
      </c>
      <c r="P30" s="28">
        <v>1</v>
      </c>
      <c r="Q30" s="9"/>
    </row>
    <row r="31" spans="2:17" ht="15.75" x14ac:dyDescent="0.25">
      <c r="B31" t="s">
        <v>22</v>
      </c>
      <c r="E31" s="9"/>
      <c r="F31" s="5">
        <f t="shared" ref="F31:F49" si="6">B57/1000000000</f>
        <v>46</v>
      </c>
      <c r="G31" s="5">
        <f t="shared" si="4"/>
        <v>-11.018151</v>
      </c>
      <c r="H31" s="29">
        <f>ABS(AVERAGE(G31:G49)-(H30-1)*5)</f>
        <v>9.6465723315789464</v>
      </c>
      <c r="J31" t="s">
        <v>22</v>
      </c>
      <c r="M31" s="9"/>
      <c r="N31" s="5">
        <f t="shared" ref="N31:N49" si="7">J57/1000000000</f>
        <v>46</v>
      </c>
      <c r="O31" s="5">
        <f t="shared" si="5"/>
        <v>-17.344726999999999</v>
      </c>
      <c r="P31" s="29">
        <f>ABS(AVERAGE(O31:O49)-(P30-1)*5)</f>
        <v>17.390259421052626</v>
      </c>
      <c r="Q31" s="9"/>
    </row>
    <row r="32" spans="2:17" x14ac:dyDescent="0.25">
      <c r="B32" t="s">
        <v>24</v>
      </c>
      <c r="C32" t="s">
        <v>139</v>
      </c>
      <c r="D32" t="s">
        <v>40</v>
      </c>
      <c r="E32" s="9"/>
      <c r="F32" s="5">
        <f t="shared" si="6"/>
        <v>46</v>
      </c>
      <c r="G32" s="5">
        <f t="shared" si="4"/>
        <v>-10.602509</v>
      </c>
      <c r="J32" t="s">
        <v>24</v>
      </c>
      <c r="K32" t="s">
        <v>139</v>
      </c>
      <c r="L32" t="s">
        <v>40</v>
      </c>
      <c r="M32" s="9"/>
      <c r="N32" s="5">
        <f t="shared" si="7"/>
        <v>46</v>
      </c>
      <c r="O32" s="5">
        <f t="shared" si="5"/>
        <v>-17.383258999999999</v>
      </c>
      <c r="Q32" s="9"/>
    </row>
    <row r="33" spans="2:17" x14ac:dyDescent="0.25">
      <c r="B33">
        <v>39989000000</v>
      </c>
      <c r="C33">
        <v>-34.484622999999999</v>
      </c>
      <c r="D33">
        <v>-27.926485</v>
      </c>
      <c r="E33" s="9"/>
      <c r="F33" s="5">
        <f t="shared" si="6"/>
        <v>46</v>
      </c>
      <c r="G33" s="5">
        <f t="shared" si="4"/>
        <v>-10.734087000000001</v>
      </c>
      <c r="J33">
        <v>39989000000</v>
      </c>
      <c r="K33">
        <v>-57.165908999999999</v>
      </c>
      <c r="L33">
        <v>-49.260978999999999</v>
      </c>
      <c r="M33" s="9"/>
      <c r="N33" s="5">
        <f t="shared" si="7"/>
        <v>46</v>
      </c>
      <c r="O33" s="5">
        <f t="shared" si="5"/>
        <v>-17.897202</v>
      </c>
      <c r="Q33" s="9"/>
    </row>
    <row r="34" spans="2:17" x14ac:dyDescent="0.25">
      <c r="B34">
        <v>40267388888.889</v>
      </c>
      <c r="C34">
        <v>-33.082957999999998</v>
      </c>
      <c r="D34">
        <v>-26.093508</v>
      </c>
      <c r="E34" s="9"/>
      <c r="F34" s="5">
        <f t="shared" si="6"/>
        <v>46</v>
      </c>
      <c r="G34" s="5">
        <f t="shared" si="4"/>
        <v>-10.218067</v>
      </c>
      <c r="J34">
        <v>40267388888.889</v>
      </c>
      <c r="K34">
        <v>-58.196480000000001</v>
      </c>
      <c r="L34">
        <v>-50.328209000000001</v>
      </c>
      <c r="M34" s="9"/>
      <c r="N34" s="5">
        <f t="shared" si="7"/>
        <v>46</v>
      </c>
      <c r="O34" s="5">
        <f t="shared" si="5"/>
        <v>-17.489720999999999</v>
      </c>
      <c r="Q34" s="9"/>
    </row>
    <row r="35" spans="2:17" x14ac:dyDescent="0.25">
      <c r="B35">
        <v>40545777777.778</v>
      </c>
      <c r="C35">
        <v>-31.834396000000002</v>
      </c>
      <c r="D35">
        <v>-24.979624000000001</v>
      </c>
      <c r="E35" s="9"/>
      <c r="F35" s="5">
        <f t="shared" si="6"/>
        <v>46</v>
      </c>
      <c r="G35" s="5">
        <f t="shared" si="4"/>
        <v>-10.197983000000001</v>
      </c>
      <c r="J35">
        <v>40545777777.778</v>
      </c>
      <c r="K35">
        <v>-51.766472</v>
      </c>
      <c r="L35">
        <v>-44.394466000000001</v>
      </c>
      <c r="M35" s="9"/>
      <c r="N35" s="5">
        <f t="shared" si="7"/>
        <v>46</v>
      </c>
      <c r="O35" s="5">
        <f t="shared" si="5"/>
        <v>-17.846643</v>
      </c>
      <c r="Q35" s="9"/>
    </row>
    <row r="36" spans="2:17" x14ac:dyDescent="0.25">
      <c r="B36">
        <v>40824166666.667</v>
      </c>
      <c r="C36">
        <v>-30.769043</v>
      </c>
      <c r="D36">
        <v>-23.436928000000002</v>
      </c>
      <c r="E36" s="9"/>
      <c r="F36" s="5">
        <f t="shared" si="6"/>
        <v>46</v>
      </c>
      <c r="G36" s="5">
        <f t="shared" si="4"/>
        <v>-9.7244300999999993</v>
      </c>
      <c r="J36">
        <v>40824166666.667</v>
      </c>
      <c r="K36">
        <v>-47.843482999999999</v>
      </c>
      <c r="L36">
        <v>-40.070270999999998</v>
      </c>
      <c r="M36" s="9"/>
      <c r="N36" s="5">
        <f t="shared" si="7"/>
        <v>46</v>
      </c>
      <c r="O36" s="5">
        <f t="shared" si="5"/>
        <v>-17.581192000000001</v>
      </c>
      <c r="Q36" s="9"/>
    </row>
    <row r="37" spans="2:17" x14ac:dyDescent="0.25">
      <c r="B37">
        <v>41102555555.556</v>
      </c>
      <c r="C37">
        <v>-29.422546000000001</v>
      </c>
      <c r="D37">
        <v>-22.028493999999998</v>
      </c>
      <c r="E37" s="9"/>
      <c r="F37" s="5">
        <f t="shared" si="6"/>
        <v>46</v>
      </c>
      <c r="G37" s="5">
        <f t="shared" si="4"/>
        <v>-9.8663568000000001</v>
      </c>
      <c r="J37">
        <v>41102555555.556</v>
      </c>
      <c r="K37">
        <v>-45.614376</v>
      </c>
      <c r="L37">
        <v>-38.201939000000003</v>
      </c>
      <c r="M37" s="9"/>
      <c r="N37" s="5">
        <f t="shared" si="7"/>
        <v>46</v>
      </c>
      <c r="O37" s="5">
        <f t="shared" si="5"/>
        <v>-18.117956</v>
      </c>
      <c r="Q37" s="9"/>
    </row>
    <row r="38" spans="2:17" x14ac:dyDescent="0.25">
      <c r="B38">
        <v>41380944444.444</v>
      </c>
      <c r="C38">
        <v>-30.180727000000001</v>
      </c>
      <c r="D38">
        <v>-22.32818</v>
      </c>
      <c r="E38" s="9"/>
      <c r="F38" s="5">
        <f t="shared" si="6"/>
        <v>46</v>
      </c>
      <c r="G38" s="5">
        <f t="shared" si="4"/>
        <v>-9.9704428000000007</v>
      </c>
      <c r="J38">
        <v>41380944444.444</v>
      </c>
      <c r="K38">
        <v>-46.874180000000003</v>
      </c>
      <c r="L38">
        <v>-39.192497000000003</v>
      </c>
      <c r="M38" s="9"/>
      <c r="N38" s="5">
        <f t="shared" si="7"/>
        <v>46</v>
      </c>
      <c r="O38" s="5">
        <f t="shared" si="5"/>
        <v>-18.120730999999999</v>
      </c>
      <c r="Q38" s="9"/>
    </row>
    <row r="39" spans="2:17" x14ac:dyDescent="0.25">
      <c r="B39">
        <v>41659333333.333</v>
      </c>
      <c r="C39">
        <v>-30.275379000000001</v>
      </c>
      <c r="D39">
        <v>-22.553919</v>
      </c>
      <c r="E39" s="9"/>
      <c r="F39" s="5">
        <f t="shared" si="6"/>
        <v>46</v>
      </c>
      <c r="G39" s="5">
        <f t="shared" si="4"/>
        <v>-9.9302349000000003</v>
      </c>
      <c r="J39">
        <v>41659333333.333</v>
      </c>
      <c r="K39">
        <v>-45.446640000000002</v>
      </c>
      <c r="L39">
        <v>-38.29871</v>
      </c>
      <c r="M39" s="9"/>
      <c r="N39" s="5">
        <f t="shared" si="7"/>
        <v>46</v>
      </c>
      <c r="O39" s="5">
        <f t="shared" si="5"/>
        <v>-18.158552</v>
      </c>
      <c r="Q39" s="9"/>
    </row>
    <row r="40" spans="2:17" x14ac:dyDescent="0.25">
      <c r="B40">
        <v>41937722222.222</v>
      </c>
      <c r="C40">
        <v>-28.879189</v>
      </c>
      <c r="D40">
        <v>-21.257864000000001</v>
      </c>
      <c r="E40" s="9"/>
      <c r="F40" s="5">
        <f t="shared" si="6"/>
        <v>46</v>
      </c>
      <c r="G40" s="5">
        <f t="shared" si="4"/>
        <v>-9.8324794999999998</v>
      </c>
      <c r="J40">
        <v>41937722222.222</v>
      </c>
      <c r="K40">
        <v>-42.978290999999999</v>
      </c>
      <c r="L40">
        <v>-35.836162999999999</v>
      </c>
      <c r="M40" s="9"/>
      <c r="N40" s="5">
        <f t="shared" si="7"/>
        <v>46</v>
      </c>
      <c r="O40" s="5">
        <f t="shared" si="5"/>
        <v>-17.625463</v>
      </c>
      <c r="Q40" s="9"/>
    </row>
    <row r="41" spans="2:17" x14ac:dyDescent="0.25">
      <c r="B41">
        <v>42216111111.111</v>
      </c>
      <c r="C41">
        <v>-26.816986</v>
      </c>
      <c r="D41">
        <v>-19.137535</v>
      </c>
      <c r="E41" s="9"/>
      <c r="F41" s="5">
        <f t="shared" si="6"/>
        <v>46</v>
      </c>
      <c r="G41" s="5">
        <f t="shared" si="4"/>
        <v>-8.9058752000000005</v>
      </c>
      <c r="J41">
        <v>42216111111.111</v>
      </c>
      <c r="K41">
        <v>-38.379134999999998</v>
      </c>
      <c r="L41">
        <v>-31.280505999999999</v>
      </c>
      <c r="M41" s="9"/>
      <c r="N41" s="5">
        <f t="shared" si="7"/>
        <v>46</v>
      </c>
      <c r="O41" s="5">
        <f t="shared" si="5"/>
        <v>-17.564018000000001</v>
      </c>
      <c r="Q41" s="9"/>
    </row>
    <row r="42" spans="2:17" x14ac:dyDescent="0.25">
      <c r="B42">
        <v>42494500000</v>
      </c>
      <c r="C42">
        <v>-26.716528</v>
      </c>
      <c r="D42">
        <v>-18.965091999999999</v>
      </c>
      <c r="E42" s="9"/>
      <c r="F42" s="5">
        <f t="shared" si="6"/>
        <v>46</v>
      </c>
      <c r="G42" s="5">
        <f t="shared" si="4"/>
        <v>-9.3341350999999992</v>
      </c>
      <c r="J42">
        <v>42494500000</v>
      </c>
      <c r="K42">
        <v>-35.495041000000001</v>
      </c>
      <c r="L42">
        <v>-27.859428000000001</v>
      </c>
      <c r="M42" s="9"/>
      <c r="N42" s="5">
        <f t="shared" si="7"/>
        <v>46</v>
      </c>
      <c r="O42" s="5">
        <f t="shared" si="5"/>
        <v>-17.599502999999999</v>
      </c>
      <c r="Q42" s="9"/>
    </row>
    <row r="43" spans="2:17" x14ac:dyDescent="0.25">
      <c r="B43">
        <v>42772888888.889</v>
      </c>
      <c r="C43">
        <v>-25.860634000000001</v>
      </c>
      <c r="D43">
        <v>-17.176732999999999</v>
      </c>
      <c r="E43" s="9"/>
      <c r="F43" s="5">
        <f t="shared" si="6"/>
        <v>46</v>
      </c>
      <c r="G43" s="5">
        <f t="shared" si="4"/>
        <v>-9.4531918000000008</v>
      </c>
      <c r="J43">
        <v>42772888888.889</v>
      </c>
      <c r="K43">
        <v>-34.336734999999997</v>
      </c>
      <c r="L43">
        <v>-26.640879000000002</v>
      </c>
      <c r="M43" s="9"/>
      <c r="N43" s="5">
        <f t="shared" si="7"/>
        <v>46</v>
      </c>
      <c r="O43" s="5">
        <f t="shared" si="5"/>
        <v>-17.710122999999999</v>
      </c>
      <c r="Q43" s="9"/>
    </row>
    <row r="44" spans="2:17" x14ac:dyDescent="0.25">
      <c r="B44">
        <v>43051277777.778</v>
      </c>
      <c r="C44">
        <v>-25.389991999999999</v>
      </c>
      <c r="D44">
        <v>-17.114526999999999</v>
      </c>
      <c r="E44" s="9"/>
      <c r="F44" s="5">
        <f t="shared" si="6"/>
        <v>46</v>
      </c>
      <c r="G44" s="5">
        <f t="shared" si="4"/>
        <v>-9.2775431000000008</v>
      </c>
      <c r="J44">
        <v>43051277777.778</v>
      </c>
      <c r="K44">
        <v>-35.694533999999997</v>
      </c>
      <c r="L44">
        <v>-28.028946000000001</v>
      </c>
      <c r="M44" s="9"/>
      <c r="N44" s="5">
        <f t="shared" si="7"/>
        <v>46</v>
      </c>
      <c r="O44" s="5">
        <f t="shared" si="5"/>
        <v>-17.191668</v>
      </c>
      <c r="Q44" s="9"/>
    </row>
    <row r="45" spans="2:17" x14ac:dyDescent="0.25">
      <c r="B45">
        <v>43329666666.667</v>
      </c>
      <c r="C45">
        <v>-25.488834000000001</v>
      </c>
      <c r="D45">
        <v>-17.351130999999999</v>
      </c>
      <c r="E45" s="9"/>
      <c r="F45" s="5">
        <f t="shared" si="6"/>
        <v>46</v>
      </c>
      <c r="G45" s="5">
        <f t="shared" si="4"/>
        <v>-9.1719427000000007</v>
      </c>
      <c r="J45">
        <v>43329666666.667</v>
      </c>
      <c r="K45">
        <v>-36.941105</v>
      </c>
      <c r="L45">
        <v>-29.410366</v>
      </c>
      <c r="M45" s="9"/>
      <c r="N45" s="5">
        <f t="shared" si="7"/>
        <v>46</v>
      </c>
      <c r="O45" s="5">
        <f t="shared" si="5"/>
        <v>-17.047250999999999</v>
      </c>
      <c r="Q45" s="9"/>
    </row>
    <row r="46" spans="2:17" x14ac:dyDescent="0.25">
      <c r="B46">
        <v>43608055555.556</v>
      </c>
      <c r="C46">
        <v>-28.471672000000002</v>
      </c>
      <c r="D46">
        <v>-20.158846</v>
      </c>
      <c r="E46" s="9"/>
      <c r="F46" s="5">
        <f t="shared" si="6"/>
        <v>46</v>
      </c>
      <c r="G46" s="5">
        <f t="shared" si="4"/>
        <v>-9.4508428999999996</v>
      </c>
      <c r="J46">
        <v>43608055555.556</v>
      </c>
      <c r="K46">
        <v>-39.232574</v>
      </c>
      <c r="L46">
        <v>-31.157744999999998</v>
      </c>
      <c r="M46" s="9"/>
      <c r="N46" s="5">
        <f t="shared" si="7"/>
        <v>46</v>
      </c>
      <c r="O46" s="5">
        <f t="shared" si="5"/>
        <v>-16.974070000000001</v>
      </c>
      <c r="Q46" s="9"/>
    </row>
    <row r="47" spans="2:17" x14ac:dyDescent="0.25">
      <c r="B47">
        <v>43886444444.444</v>
      </c>
      <c r="C47">
        <v>-33.184432999999999</v>
      </c>
      <c r="D47">
        <v>-24.769531000000001</v>
      </c>
      <c r="E47" s="9"/>
      <c r="F47" s="5">
        <f t="shared" si="6"/>
        <v>46</v>
      </c>
      <c r="G47" s="5">
        <f t="shared" si="4"/>
        <v>-8.1179246999999997</v>
      </c>
      <c r="J47">
        <v>43886444444.444</v>
      </c>
      <c r="K47">
        <v>-39.270195000000001</v>
      </c>
      <c r="L47">
        <v>-31.070388999999999</v>
      </c>
      <c r="M47" s="9"/>
      <c r="N47" s="5">
        <f t="shared" si="7"/>
        <v>46</v>
      </c>
      <c r="O47" s="5">
        <f t="shared" si="5"/>
        <v>-16.460583</v>
      </c>
      <c r="Q47" s="9"/>
    </row>
    <row r="48" spans="2:17" x14ac:dyDescent="0.25">
      <c r="B48">
        <v>44164833333.333</v>
      </c>
      <c r="C48">
        <v>-36.669131999999998</v>
      </c>
      <c r="D48">
        <v>-28.520737</v>
      </c>
      <c r="E48" s="9"/>
      <c r="F48" s="5">
        <f t="shared" si="6"/>
        <v>46</v>
      </c>
      <c r="G48" s="5">
        <f t="shared" si="4"/>
        <v>-8.5708780000000004</v>
      </c>
      <c r="J48">
        <v>44164833333.333</v>
      </c>
      <c r="K48">
        <v>-38.988070999999998</v>
      </c>
      <c r="L48">
        <v>-30.696816999999999</v>
      </c>
      <c r="M48" s="9"/>
      <c r="N48" s="5">
        <f t="shared" si="7"/>
        <v>46</v>
      </c>
      <c r="O48" s="5">
        <f t="shared" si="5"/>
        <v>-16.457526999999999</v>
      </c>
      <c r="Q48" s="9"/>
    </row>
    <row r="49" spans="2:17" x14ac:dyDescent="0.25">
      <c r="B49">
        <v>44443222222.222</v>
      </c>
      <c r="C49">
        <v>-38.069941999999998</v>
      </c>
      <c r="D49">
        <v>-28.595106000000001</v>
      </c>
      <c r="E49" s="9"/>
      <c r="F49" s="5">
        <f t="shared" si="6"/>
        <v>46</v>
      </c>
      <c r="G49" s="5">
        <f t="shared" si="4"/>
        <v>-8.9077997</v>
      </c>
      <c r="J49">
        <v>44443222222.222</v>
      </c>
      <c r="K49">
        <v>-40.774394999999998</v>
      </c>
      <c r="L49">
        <v>-31.970524000000001</v>
      </c>
      <c r="M49" s="9"/>
      <c r="N49" s="5">
        <f t="shared" si="7"/>
        <v>46</v>
      </c>
      <c r="O49" s="5">
        <f t="shared" si="5"/>
        <v>-15.84474</v>
      </c>
      <c r="Q49" s="9"/>
    </row>
    <row r="50" spans="2:17" x14ac:dyDescent="0.25">
      <c r="B50">
        <v>44721611111.111</v>
      </c>
      <c r="C50">
        <v>-37.977741000000002</v>
      </c>
      <c r="D50">
        <v>-28.959108000000001</v>
      </c>
      <c r="E50" s="9"/>
      <c r="F50" s="5" t="s">
        <v>28</v>
      </c>
      <c r="J50">
        <v>44721611111.111</v>
      </c>
      <c r="K50">
        <v>-41.994720000000001</v>
      </c>
      <c r="L50">
        <v>-33.207489000000002</v>
      </c>
      <c r="M50" s="9"/>
      <c r="N50" s="5" t="s">
        <v>28</v>
      </c>
      <c r="Q50" s="9"/>
    </row>
    <row r="51" spans="2:17" x14ac:dyDescent="0.25">
      <c r="B51">
        <v>45000000000</v>
      </c>
      <c r="C51">
        <v>-37.423599000000003</v>
      </c>
      <c r="D51">
        <v>-28.742827999999999</v>
      </c>
      <c r="E51" s="9"/>
      <c r="J51">
        <v>45000000000</v>
      </c>
      <c r="K51">
        <v>-41.876773999999997</v>
      </c>
      <c r="L51">
        <v>-32.463219000000002</v>
      </c>
      <c r="M51" s="9"/>
      <c r="Q51" s="9"/>
    </row>
    <row r="52" spans="2:17" x14ac:dyDescent="0.25">
      <c r="B52" t="s">
        <v>28</v>
      </c>
      <c r="E52" s="7"/>
      <c r="J52" t="s">
        <v>28</v>
      </c>
      <c r="M52" s="7"/>
      <c r="Q52" s="7"/>
    </row>
    <row r="53" spans="2:17" x14ac:dyDescent="0.25">
      <c r="E53" s="7"/>
      <c r="F53" s="5" t="s">
        <v>31</v>
      </c>
      <c r="M53" s="7"/>
      <c r="N53" s="5" t="s">
        <v>31</v>
      </c>
      <c r="Q53" s="7"/>
    </row>
    <row r="54" spans="2:17" ht="15.75" x14ac:dyDescent="0.25">
      <c r="E54" s="7"/>
      <c r="F54" s="5" t="s">
        <v>24</v>
      </c>
      <c r="G54" s="5" t="str">
        <f t="shared" ref="G54:G73" si="8">D80</f>
        <v>1Rx4L dBc Log Mag(dB)</v>
      </c>
      <c r="H54" s="28">
        <v>1</v>
      </c>
      <c r="M54" s="7"/>
      <c r="N54" s="5" t="s">
        <v>24</v>
      </c>
      <c r="O54" s="5" t="str">
        <f t="shared" ref="O54:O73" si="9">L80</f>
        <v>1Rx4L dBc Log Mag(dB)</v>
      </c>
      <c r="P54" s="28">
        <v>1</v>
      </c>
      <c r="Q54" s="7"/>
    </row>
    <row r="55" spans="2:17" ht="15.75" x14ac:dyDescent="0.25">
      <c r="B55" t="s">
        <v>29</v>
      </c>
      <c r="E55" s="7"/>
      <c r="F55" s="5">
        <f t="shared" ref="F55:F73" si="10">B81/1000000000</f>
        <v>49.988999999999997</v>
      </c>
      <c r="G55" s="5">
        <f t="shared" si="8"/>
        <v>-21.462893999999999</v>
      </c>
      <c r="H55" s="29">
        <f>ABS(AVERAGE(G55:G73)-(H54-1)*5)</f>
        <v>20.104937263157897</v>
      </c>
      <c r="J55" t="s">
        <v>29</v>
      </c>
      <c r="M55" s="7"/>
      <c r="N55" s="5">
        <f t="shared" ref="N55:N73" si="11">J81/1000000000</f>
        <v>49.988999999999997</v>
      </c>
      <c r="O55" s="5">
        <f t="shared" si="9"/>
        <v>-24.334883000000001</v>
      </c>
      <c r="P55" s="29">
        <f>ABS(AVERAGE(O55:O73)-(P54-1)*5)</f>
        <v>24.384962421052634</v>
      </c>
      <c r="Q55" s="7"/>
    </row>
    <row r="56" spans="2:17" x14ac:dyDescent="0.25">
      <c r="B56" t="s">
        <v>24</v>
      </c>
      <c r="C56" t="s">
        <v>140</v>
      </c>
      <c r="D56" t="s">
        <v>41</v>
      </c>
      <c r="E56" s="7"/>
      <c r="F56" s="5">
        <f t="shared" si="10"/>
        <v>49.989611111111003</v>
      </c>
      <c r="G56" s="5">
        <f t="shared" si="8"/>
        <v>-21.045755</v>
      </c>
      <c r="J56" t="s">
        <v>24</v>
      </c>
      <c r="K56" t="s">
        <v>140</v>
      </c>
      <c r="L56" t="s">
        <v>41</v>
      </c>
      <c r="M56" s="7"/>
      <c r="N56" s="5">
        <f t="shared" si="11"/>
        <v>49.989611111111003</v>
      </c>
      <c r="O56" s="5">
        <f t="shared" si="9"/>
        <v>-24.392807000000001</v>
      </c>
      <c r="Q56" s="7"/>
    </row>
    <row r="57" spans="2:17" x14ac:dyDescent="0.25">
      <c r="B57">
        <v>46000000000</v>
      </c>
      <c r="C57">
        <v>-17.57629</v>
      </c>
      <c r="D57">
        <v>-11.018151</v>
      </c>
      <c r="E57" s="7"/>
      <c r="F57" s="5">
        <f t="shared" si="10"/>
        <v>49.990222222222002</v>
      </c>
      <c r="G57" s="5">
        <f t="shared" si="8"/>
        <v>-21.168738999999999</v>
      </c>
      <c r="J57">
        <v>46000000000</v>
      </c>
      <c r="K57">
        <v>-25.249655000000001</v>
      </c>
      <c r="L57">
        <v>-17.344726999999999</v>
      </c>
      <c r="M57" s="7"/>
      <c r="N57" s="5">
        <f t="shared" si="11"/>
        <v>49.990222222222002</v>
      </c>
      <c r="O57" s="5">
        <f t="shared" si="9"/>
        <v>-24.870381999999999</v>
      </c>
      <c r="Q57" s="7"/>
    </row>
    <row r="58" spans="2:17" x14ac:dyDescent="0.25">
      <c r="B58">
        <v>46000000000</v>
      </c>
      <c r="C58">
        <v>-17.591957000000001</v>
      </c>
      <c r="D58">
        <v>-10.602509</v>
      </c>
      <c r="E58" s="7"/>
      <c r="F58" s="5">
        <f t="shared" si="10"/>
        <v>49.990833333333001</v>
      </c>
      <c r="G58" s="5">
        <f t="shared" si="8"/>
        <v>-20.683971</v>
      </c>
      <c r="J58">
        <v>46000000000</v>
      </c>
      <c r="K58">
        <v>-25.251529999999999</v>
      </c>
      <c r="L58">
        <v>-17.383258999999999</v>
      </c>
      <c r="M58" s="7"/>
      <c r="N58" s="5">
        <f t="shared" si="11"/>
        <v>49.990833333333001</v>
      </c>
      <c r="O58" s="5">
        <f t="shared" si="9"/>
        <v>-24.476721000000001</v>
      </c>
      <c r="Q58" s="7"/>
    </row>
    <row r="59" spans="2:17" x14ac:dyDescent="0.25">
      <c r="B59">
        <v>46000000000</v>
      </c>
      <c r="C59">
        <v>-17.58886</v>
      </c>
      <c r="D59">
        <v>-10.734087000000001</v>
      </c>
      <c r="E59" s="7"/>
      <c r="F59" s="5">
        <f t="shared" si="10"/>
        <v>49.991444444443999</v>
      </c>
      <c r="G59" s="5">
        <f t="shared" si="8"/>
        <v>-20.644069999999999</v>
      </c>
      <c r="J59">
        <v>46000000000</v>
      </c>
      <c r="K59">
        <v>-25.269204999999999</v>
      </c>
      <c r="L59">
        <v>-17.897202</v>
      </c>
      <c r="M59" s="7"/>
      <c r="N59" s="5">
        <f t="shared" si="11"/>
        <v>49.991444444443999</v>
      </c>
      <c r="O59" s="5">
        <f t="shared" si="9"/>
        <v>-24.846831999999999</v>
      </c>
      <c r="Q59" s="7"/>
    </row>
    <row r="60" spans="2:17" x14ac:dyDescent="0.25">
      <c r="B60">
        <v>46000000000</v>
      </c>
      <c r="C60">
        <v>-17.550182</v>
      </c>
      <c r="D60">
        <v>-10.218067</v>
      </c>
      <c r="E60" s="7"/>
      <c r="F60" s="5">
        <f t="shared" si="10"/>
        <v>49.992055555556</v>
      </c>
      <c r="G60" s="5">
        <f t="shared" si="8"/>
        <v>-20.189049000000001</v>
      </c>
      <c r="J60">
        <v>46000000000</v>
      </c>
      <c r="K60">
        <v>-25.262934000000001</v>
      </c>
      <c r="L60">
        <v>-17.489720999999999</v>
      </c>
      <c r="M60" s="7"/>
      <c r="N60" s="5">
        <f t="shared" si="11"/>
        <v>49.992055555556</v>
      </c>
      <c r="O60" s="5">
        <f t="shared" si="9"/>
        <v>-24.573626000000001</v>
      </c>
      <c r="Q60" s="7"/>
    </row>
    <row r="61" spans="2:17" x14ac:dyDescent="0.25">
      <c r="B61">
        <v>46000000000</v>
      </c>
      <c r="C61">
        <v>-17.592034999999999</v>
      </c>
      <c r="D61">
        <v>-10.197983000000001</v>
      </c>
      <c r="E61" s="7"/>
      <c r="F61" s="5">
        <f t="shared" si="10"/>
        <v>49.992666666666999</v>
      </c>
      <c r="G61" s="5">
        <f t="shared" si="8"/>
        <v>-20.312815000000001</v>
      </c>
      <c r="J61">
        <v>46000000000</v>
      </c>
      <c r="K61">
        <v>-25.259083</v>
      </c>
      <c r="L61">
        <v>-17.846643</v>
      </c>
      <c r="M61" s="7"/>
      <c r="N61" s="5">
        <f t="shared" si="11"/>
        <v>49.992666666666999</v>
      </c>
      <c r="O61" s="5">
        <f t="shared" si="9"/>
        <v>-25.088964000000001</v>
      </c>
      <c r="Q61" s="7"/>
    </row>
    <row r="62" spans="2:17" x14ac:dyDescent="0.25">
      <c r="B62">
        <v>46000000000</v>
      </c>
      <c r="C62">
        <v>-17.576975000000001</v>
      </c>
      <c r="D62">
        <v>-9.7244300999999993</v>
      </c>
      <c r="E62" s="7"/>
      <c r="F62" s="5">
        <f t="shared" si="10"/>
        <v>49.993277777777998</v>
      </c>
      <c r="G62" s="5">
        <f t="shared" si="8"/>
        <v>-20.430935000000002</v>
      </c>
      <c r="J62">
        <v>46000000000</v>
      </c>
      <c r="K62">
        <v>-25.262875000000001</v>
      </c>
      <c r="L62">
        <v>-17.581192000000001</v>
      </c>
      <c r="M62" s="7"/>
      <c r="N62" s="5">
        <f t="shared" si="11"/>
        <v>49.993277777777998</v>
      </c>
      <c r="O62" s="5">
        <f t="shared" si="9"/>
        <v>-25.131820999999999</v>
      </c>
      <c r="Q62" s="7"/>
    </row>
    <row r="63" spans="2:17" x14ac:dyDescent="0.25">
      <c r="B63">
        <v>46000000000</v>
      </c>
      <c r="C63">
        <v>-17.587817999999999</v>
      </c>
      <c r="D63">
        <v>-9.8663568000000001</v>
      </c>
      <c r="E63" s="7"/>
      <c r="F63" s="5">
        <f t="shared" si="10"/>
        <v>49.993888888889003</v>
      </c>
      <c r="G63" s="5">
        <f t="shared" si="8"/>
        <v>-20.358948000000002</v>
      </c>
      <c r="J63">
        <v>46000000000</v>
      </c>
      <c r="K63">
        <v>-25.265885999999998</v>
      </c>
      <c r="L63">
        <v>-18.117956</v>
      </c>
      <c r="M63" s="7"/>
      <c r="N63" s="5">
        <f t="shared" si="11"/>
        <v>49.993888888889003</v>
      </c>
      <c r="O63" s="5">
        <f t="shared" si="9"/>
        <v>-25.151157000000001</v>
      </c>
      <c r="Q63" s="7"/>
    </row>
    <row r="64" spans="2:17" x14ac:dyDescent="0.25">
      <c r="B64">
        <v>46000000000</v>
      </c>
      <c r="C64">
        <v>-17.591767999999998</v>
      </c>
      <c r="D64">
        <v>-9.9704428000000007</v>
      </c>
      <c r="E64" s="7"/>
      <c r="F64" s="5">
        <f t="shared" si="10"/>
        <v>49.994500000000002</v>
      </c>
      <c r="G64" s="5">
        <f t="shared" si="8"/>
        <v>-20.290133999999998</v>
      </c>
      <c r="J64">
        <v>46000000000</v>
      </c>
      <c r="K64">
        <v>-25.262857</v>
      </c>
      <c r="L64">
        <v>-18.120730999999999</v>
      </c>
      <c r="M64" s="7"/>
      <c r="N64" s="5">
        <f t="shared" si="11"/>
        <v>49.994500000000002</v>
      </c>
      <c r="O64" s="5">
        <f t="shared" si="9"/>
        <v>-24.615694000000001</v>
      </c>
      <c r="Q64" s="7"/>
    </row>
    <row r="65" spans="2:17" x14ac:dyDescent="0.25">
      <c r="B65">
        <v>46000000000</v>
      </c>
      <c r="C65">
        <v>-17.609686</v>
      </c>
      <c r="D65">
        <v>-9.9302349000000003</v>
      </c>
      <c r="E65" s="7"/>
      <c r="F65" s="5">
        <f t="shared" si="10"/>
        <v>49.995111111111001</v>
      </c>
      <c r="G65" s="5">
        <f t="shared" si="8"/>
        <v>-19.354486000000001</v>
      </c>
      <c r="J65">
        <v>46000000000</v>
      </c>
      <c r="K65">
        <v>-25.257179000000001</v>
      </c>
      <c r="L65">
        <v>-18.158552</v>
      </c>
      <c r="M65" s="7"/>
      <c r="N65" s="5">
        <f t="shared" si="11"/>
        <v>49.995111111111001</v>
      </c>
      <c r="O65" s="5">
        <f t="shared" si="9"/>
        <v>-24.570830999999998</v>
      </c>
      <c r="Q65" s="7"/>
    </row>
    <row r="66" spans="2:17" x14ac:dyDescent="0.25">
      <c r="B66">
        <v>46000000000</v>
      </c>
      <c r="C66">
        <v>-17.583915999999999</v>
      </c>
      <c r="D66">
        <v>-9.8324794999999998</v>
      </c>
      <c r="E66" s="7"/>
      <c r="F66" s="5">
        <f t="shared" si="10"/>
        <v>49.995722222222</v>
      </c>
      <c r="G66" s="5">
        <f t="shared" si="8"/>
        <v>-19.778305</v>
      </c>
      <c r="J66">
        <v>46000000000</v>
      </c>
      <c r="K66">
        <v>-25.261075999999999</v>
      </c>
      <c r="L66">
        <v>-17.625463</v>
      </c>
      <c r="M66" s="7"/>
      <c r="N66" s="5">
        <f t="shared" si="11"/>
        <v>49.995722222222</v>
      </c>
      <c r="O66" s="5">
        <f t="shared" si="9"/>
        <v>-24.577376999999998</v>
      </c>
      <c r="Q66" s="7"/>
    </row>
    <row r="67" spans="2:17" x14ac:dyDescent="0.25">
      <c r="B67">
        <v>46000000000</v>
      </c>
      <c r="C67">
        <v>-17.589777000000002</v>
      </c>
      <c r="D67">
        <v>-8.9058752000000005</v>
      </c>
      <c r="E67" s="7"/>
      <c r="F67" s="5">
        <f t="shared" si="10"/>
        <v>49.996333333332998</v>
      </c>
      <c r="G67" s="5">
        <f t="shared" si="8"/>
        <v>-19.938424999999999</v>
      </c>
      <c r="J67">
        <v>46000000000</v>
      </c>
      <c r="K67">
        <v>-25.259874</v>
      </c>
      <c r="L67">
        <v>-17.564018000000001</v>
      </c>
      <c r="M67" s="7"/>
      <c r="N67" s="5">
        <f t="shared" si="11"/>
        <v>49.996333333332998</v>
      </c>
      <c r="O67" s="5">
        <f t="shared" si="9"/>
        <v>-24.745985000000001</v>
      </c>
      <c r="Q67" s="7"/>
    </row>
    <row r="68" spans="2:17" x14ac:dyDescent="0.25">
      <c r="B68">
        <v>46000000000</v>
      </c>
      <c r="C68">
        <v>-17.6096</v>
      </c>
      <c r="D68">
        <v>-9.3341350999999992</v>
      </c>
      <c r="E68" s="7"/>
      <c r="F68" s="5">
        <f t="shared" si="10"/>
        <v>49.996944444443997</v>
      </c>
      <c r="G68" s="5">
        <f t="shared" si="8"/>
        <v>-19.745283000000001</v>
      </c>
      <c r="J68">
        <v>46000000000</v>
      </c>
      <c r="K68">
        <v>-25.265093</v>
      </c>
      <c r="L68">
        <v>-17.599502999999999</v>
      </c>
      <c r="M68" s="7"/>
      <c r="N68" s="5">
        <f t="shared" si="11"/>
        <v>49.996944444443997</v>
      </c>
      <c r="O68" s="5">
        <f t="shared" si="9"/>
        <v>-24.178968000000001</v>
      </c>
      <c r="Q68" s="7"/>
    </row>
    <row r="69" spans="2:17" x14ac:dyDescent="0.25">
      <c r="B69">
        <v>46000000000</v>
      </c>
      <c r="C69">
        <v>-17.590893000000001</v>
      </c>
      <c r="D69">
        <v>-9.4531918000000008</v>
      </c>
      <c r="E69" s="7"/>
      <c r="F69" s="5">
        <f t="shared" si="10"/>
        <v>49.997555555555998</v>
      </c>
      <c r="G69" s="5">
        <f t="shared" si="8"/>
        <v>-19.645468000000001</v>
      </c>
      <c r="J69">
        <v>46000000000</v>
      </c>
      <c r="K69">
        <v>-25.240862</v>
      </c>
      <c r="L69">
        <v>-17.710122999999999</v>
      </c>
      <c r="M69" s="7"/>
      <c r="N69" s="5">
        <f t="shared" si="11"/>
        <v>49.997555555555998</v>
      </c>
      <c r="O69" s="5">
        <f t="shared" si="9"/>
        <v>-24.04393</v>
      </c>
      <c r="Q69" s="7"/>
    </row>
    <row r="70" spans="2:17" x14ac:dyDescent="0.25">
      <c r="B70">
        <v>46000000000</v>
      </c>
      <c r="C70">
        <v>-17.59037</v>
      </c>
      <c r="D70">
        <v>-9.2775431000000008</v>
      </c>
      <c r="E70" s="7"/>
      <c r="F70" s="5">
        <f t="shared" si="10"/>
        <v>49.998166666666997</v>
      </c>
      <c r="G70" s="5">
        <f t="shared" si="8"/>
        <v>-19.913322000000001</v>
      </c>
      <c r="J70">
        <v>46000000000</v>
      </c>
      <c r="K70">
        <v>-25.266499</v>
      </c>
      <c r="L70">
        <v>-17.191668</v>
      </c>
      <c r="M70" s="7"/>
      <c r="N70" s="5">
        <f t="shared" si="11"/>
        <v>49.998166666666997</v>
      </c>
      <c r="O70" s="5">
        <f t="shared" si="9"/>
        <v>-23.965990000000001</v>
      </c>
      <c r="Q70" s="7"/>
    </row>
    <row r="71" spans="2:17" x14ac:dyDescent="0.25">
      <c r="B71">
        <v>46000000000</v>
      </c>
      <c r="C71">
        <v>-17.586845</v>
      </c>
      <c r="D71">
        <v>-9.1719427000000007</v>
      </c>
      <c r="E71" s="7"/>
      <c r="F71" s="5">
        <f t="shared" si="10"/>
        <v>49.998777777778002</v>
      </c>
      <c r="G71" s="5">
        <f t="shared" si="8"/>
        <v>-18.585297000000001</v>
      </c>
      <c r="J71">
        <v>46000000000</v>
      </c>
      <c r="K71">
        <v>-25.247057000000002</v>
      </c>
      <c r="L71">
        <v>-17.047250999999999</v>
      </c>
      <c r="M71" s="7"/>
      <c r="N71" s="5">
        <f t="shared" si="11"/>
        <v>49.998777777778002</v>
      </c>
      <c r="O71" s="5">
        <f t="shared" si="9"/>
        <v>-23.449541</v>
      </c>
      <c r="Q71" s="7"/>
    </row>
    <row r="72" spans="2:17" x14ac:dyDescent="0.25">
      <c r="B72">
        <v>46000000000</v>
      </c>
      <c r="C72">
        <v>-17.599240999999999</v>
      </c>
      <c r="D72">
        <v>-9.4508428999999996</v>
      </c>
      <c r="E72" s="7"/>
      <c r="F72" s="5">
        <f t="shared" si="10"/>
        <v>49.999388888889001</v>
      </c>
      <c r="G72" s="5">
        <f t="shared" si="8"/>
        <v>-19.053425000000001</v>
      </c>
      <c r="J72">
        <v>46000000000</v>
      </c>
      <c r="K72">
        <v>-25.265322000000001</v>
      </c>
      <c r="L72">
        <v>-16.974070000000001</v>
      </c>
      <c r="M72" s="7"/>
      <c r="N72" s="5">
        <f t="shared" si="11"/>
        <v>49.999388888889001</v>
      </c>
      <c r="O72" s="5">
        <f t="shared" si="9"/>
        <v>-23.468568999999999</v>
      </c>
      <c r="Q72" s="7"/>
    </row>
    <row r="73" spans="2:17" x14ac:dyDescent="0.25">
      <c r="B73">
        <v>46000000000</v>
      </c>
      <c r="C73">
        <v>-17.592759999999998</v>
      </c>
      <c r="D73">
        <v>-8.1179246999999997</v>
      </c>
      <c r="E73" s="7"/>
      <c r="F73" s="5">
        <f t="shared" si="10"/>
        <v>50</v>
      </c>
      <c r="G73" s="5">
        <f t="shared" si="8"/>
        <v>-19.392486999999999</v>
      </c>
      <c r="J73">
        <v>46000000000</v>
      </c>
      <c r="K73">
        <v>-25.264454000000001</v>
      </c>
      <c r="L73">
        <v>-16.460583</v>
      </c>
      <c r="M73" s="7"/>
      <c r="N73" s="5">
        <f t="shared" si="11"/>
        <v>50</v>
      </c>
      <c r="O73" s="5">
        <f t="shared" si="9"/>
        <v>-22.830207999999999</v>
      </c>
      <c r="Q73" s="7"/>
    </row>
    <row r="74" spans="2:17" x14ac:dyDescent="0.25">
      <c r="B74">
        <v>46000000000</v>
      </c>
      <c r="C74">
        <v>-17.589511999999999</v>
      </c>
      <c r="D74">
        <v>-8.5708780000000004</v>
      </c>
      <c r="E74" s="7"/>
      <c r="F74" s="5" t="s">
        <v>28</v>
      </c>
      <c r="J74">
        <v>46000000000</v>
      </c>
      <c r="K74">
        <v>-25.244758999999998</v>
      </c>
      <c r="L74">
        <v>-16.457526999999999</v>
      </c>
      <c r="M74" s="7"/>
      <c r="N74" s="5" t="s">
        <v>28</v>
      </c>
      <c r="Q74" s="7"/>
    </row>
    <row r="75" spans="2:17" x14ac:dyDescent="0.25">
      <c r="B75">
        <v>46000000000</v>
      </c>
      <c r="C75">
        <v>-17.588571999999999</v>
      </c>
      <c r="D75">
        <v>-8.9077997</v>
      </c>
      <c r="J75">
        <v>46000000000</v>
      </c>
      <c r="K75">
        <v>-25.258296999999999</v>
      </c>
      <c r="L75">
        <v>-15.84474</v>
      </c>
    </row>
    <row r="76" spans="2:17" x14ac:dyDescent="0.25">
      <c r="B76" t="s">
        <v>28</v>
      </c>
      <c r="J76" t="s">
        <v>28</v>
      </c>
    </row>
    <row r="77" spans="2:17" x14ac:dyDescent="0.25">
      <c r="F77" s="5" t="s">
        <v>33</v>
      </c>
      <c r="N77" s="5" t="s">
        <v>33</v>
      </c>
    </row>
    <row r="78" spans="2:17" ht="15.75" x14ac:dyDescent="0.25">
      <c r="F78" s="5" t="s">
        <v>24</v>
      </c>
      <c r="G78" s="5" t="str">
        <f t="shared" ref="G78:G97" si="12">D104</f>
        <v>1Rx5L dBc N/A Log Mag(dB)</v>
      </c>
      <c r="H78" s="28">
        <v>1</v>
      </c>
      <c r="N78" s="5" t="s">
        <v>24</v>
      </c>
      <c r="O78" s="5" t="str">
        <f t="shared" ref="O78:O97" si="13">L104</f>
        <v>1Rx5L dBc N/A Log Mag(dB)</v>
      </c>
      <c r="P78" s="28">
        <v>1</v>
      </c>
    </row>
    <row r="79" spans="2:17" ht="15.75" x14ac:dyDescent="0.25">
      <c r="B79" t="s">
        <v>31</v>
      </c>
      <c r="F79" s="5">
        <f t="shared" ref="F79:F97" si="14">B105/1000000000</f>
        <v>50</v>
      </c>
      <c r="G79" s="5">
        <f t="shared" si="12"/>
        <v>-48.094143000000003</v>
      </c>
      <c r="H79" s="29">
        <f>ABS(AVERAGE(G79:G97)-(H78-1)*5)</f>
        <v>46.400591894736841</v>
      </c>
      <c r="J79" t="s">
        <v>31</v>
      </c>
      <c r="N79" s="5">
        <f t="shared" ref="N79:N97" si="15">J105/1000000000</f>
        <v>50</v>
      </c>
      <c r="O79" s="5">
        <f t="shared" si="13"/>
        <v>-51.689250999999999</v>
      </c>
      <c r="P79" s="29">
        <f>ABS(AVERAGE(O79:O97)-(P78-1)*5)</f>
        <v>51.54360599999999</v>
      </c>
    </row>
    <row r="80" spans="2:17" x14ac:dyDescent="0.25">
      <c r="B80" t="s">
        <v>24</v>
      </c>
      <c r="C80" t="s">
        <v>141</v>
      </c>
      <c r="D80" t="s">
        <v>42</v>
      </c>
      <c r="F80" s="5">
        <f t="shared" si="14"/>
        <v>50</v>
      </c>
      <c r="G80" s="5">
        <f t="shared" si="12"/>
        <v>-47.131827999999999</v>
      </c>
      <c r="J80" t="s">
        <v>24</v>
      </c>
      <c r="K80" t="s">
        <v>141</v>
      </c>
      <c r="L80" t="s">
        <v>42</v>
      </c>
      <c r="N80" s="5">
        <f t="shared" si="15"/>
        <v>50</v>
      </c>
      <c r="O80" s="5">
        <f t="shared" si="13"/>
        <v>-51.132187000000002</v>
      </c>
    </row>
    <row r="81" spans="2:15" x14ac:dyDescent="0.25">
      <c r="B81">
        <v>49989000000</v>
      </c>
      <c r="C81">
        <v>-28.021034</v>
      </c>
      <c r="D81">
        <v>-21.462893999999999</v>
      </c>
      <c r="F81" s="5">
        <f t="shared" si="14"/>
        <v>50</v>
      </c>
      <c r="G81" s="5">
        <f t="shared" si="12"/>
        <v>-47.182139999999997</v>
      </c>
      <c r="J81">
        <v>49989000000</v>
      </c>
      <c r="K81">
        <v>-32.239811000000003</v>
      </c>
      <c r="L81">
        <v>-24.334883000000001</v>
      </c>
      <c r="N81" s="5">
        <f t="shared" si="15"/>
        <v>50</v>
      </c>
      <c r="O81" s="5">
        <f t="shared" si="13"/>
        <v>-51.570118000000001</v>
      </c>
    </row>
    <row r="82" spans="2:15" x14ac:dyDescent="0.25">
      <c r="B82">
        <v>49989611111.111</v>
      </c>
      <c r="C82">
        <v>-28.035204</v>
      </c>
      <c r="D82">
        <v>-21.045755</v>
      </c>
      <c r="F82" s="5">
        <f t="shared" si="14"/>
        <v>50</v>
      </c>
      <c r="G82" s="5">
        <f t="shared" si="12"/>
        <v>-46.738532999999997</v>
      </c>
      <c r="J82">
        <v>49989611111.111</v>
      </c>
      <c r="K82">
        <v>-32.261077999999998</v>
      </c>
      <c r="L82">
        <v>-24.392807000000001</v>
      </c>
      <c r="N82" s="5">
        <f t="shared" si="15"/>
        <v>50</v>
      </c>
      <c r="O82" s="5">
        <f t="shared" si="13"/>
        <v>-51.146895999999998</v>
      </c>
    </row>
    <row r="83" spans="2:15" x14ac:dyDescent="0.25">
      <c r="B83">
        <v>49990222222.222</v>
      </c>
      <c r="C83">
        <v>-28.023512</v>
      </c>
      <c r="D83">
        <v>-21.168738999999999</v>
      </c>
      <c r="F83" s="5">
        <f t="shared" si="14"/>
        <v>50</v>
      </c>
      <c r="G83" s="5">
        <f t="shared" si="12"/>
        <v>-47.147575000000003</v>
      </c>
      <c r="J83">
        <v>49990222222.222</v>
      </c>
      <c r="K83">
        <v>-32.242386000000003</v>
      </c>
      <c r="L83">
        <v>-24.870381999999999</v>
      </c>
      <c r="N83" s="5">
        <f t="shared" si="15"/>
        <v>50</v>
      </c>
      <c r="O83" s="5">
        <f t="shared" si="13"/>
        <v>-52.132969000000003</v>
      </c>
    </row>
    <row r="84" spans="2:15" x14ac:dyDescent="0.25">
      <c r="B84">
        <v>49990833333.333</v>
      </c>
      <c r="C84">
        <v>-28.016086999999999</v>
      </c>
      <c r="D84">
        <v>-20.683971</v>
      </c>
      <c r="F84" s="5">
        <f t="shared" si="14"/>
        <v>50</v>
      </c>
      <c r="G84" s="5">
        <f t="shared" si="12"/>
        <v>-46.351421000000002</v>
      </c>
      <c r="J84">
        <v>49990833333.333</v>
      </c>
      <c r="K84">
        <v>-32.249935000000001</v>
      </c>
      <c r="L84">
        <v>-24.476721000000001</v>
      </c>
      <c r="N84" s="5">
        <f t="shared" si="15"/>
        <v>50</v>
      </c>
      <c r="O84" s="5">
        <f t="shared" si="13"/>
        <v>-51.553417000000003</v>
      </c>
    </row>
    <row r="85" spans="2:15" x14ac:dyDescent="0.25">
      <c r="B85">
        <v>49991444444.444</v>
      </c>
      <c r="C85">
        <v>-28.038122000000001</v>
      </c>
      <c r="D85">
        <v>-20.644069999999999</v>
      </c>
      <c r="F85" s="5">
        <f t="shared" si="14"/>
        <v>50</v>
      </c>
      <c r="G85" s="5">
        <f t="shared" si="12"/>
        <v>-46.381003999999997</v>
      </c>
      <c r="J85">
        <v>49991444444.444</v>
      </c>
      <c r="K85">
        <v>-32.259273999999998</v>
      </c>
      <c r="L85">
        <v>-24.846831999999999</v>
      </c>
      <c r="N85" s="5">
        <f t="shared" si="15"/>
        <v>50</v>
      </c>
      <c r="O85" s="5">
        <f t="shared" si="13"/>
        <v>-52.587704000000002</v>
      </c>
    </row>
    <row r="86" spans="2:15" x14ac:dyDescent="0.25">
      <c r="B86">
        <v>49992055555.556</v>
      </c>
      <c r="C86">
        <v>-28.041594</v>
      </c>
      <c r="D86">
        <v>-20.189049000000001</v>
      </c>
      <c r="F86" s="5">
        <f t="shared" si="14"/>
        <v>50</v>
      </c>
      <c r="G86" s="5">
        <f t="shared" si="12"/>
        <v>-46.507904000000003</v>
      </c>
      <c r="J86">
        <v>49992055555.556</v>
      </c>
      <c r="K86">
        <v>-32.255305999999997</v>
      </c>
      <c r="L86">
        <v>-24.573626000000001</v>
      </c>
      <c r="N86" s="5">
        <f t="shared" si="15"/>
        <v>50</v>
      </c>
      <c r="O86" s="5">
        <f t="shared" si="13"/>
        <v>-52.966907999999997</v>
      </c>
    </row>
    <row r="87" spans="2:15" x14ac:dyDescent="0.25">
      <c r="B87">
        <v>49992666666.667</v>
      </c>
      <c r="C87">
        <v>-28.034275000000001</v>
      </c>
      <c r="D87">
        <v>-20.312815000000001</v>
      </c>
      <c r="F87" s="5">
        <f t="shared" si="14"/>
        <v>50</v>
      </c>
      <c r="G87" s="5">
        <f t="shared" si="12"/>
        <v>-46.275706999999997</v>
      </c>
      <c r="J87">
        <v>49992666666.667</v>
      </c>
      <c r="K87">
        <v>-32.236893000000002</v>
      </c>
      <c r="L87">
        <v>-25.088964000000001</v>
      </c>
      <c r="N87" s="5">
        <f t="shared" si="15"/>
        <v>50</v>
      </c>
      <c r="O87" s="5">
        <f t="shared" si="13"/>
        <v>-52.123249000000001</v>
      </c>
    </row>
    <row r="88" spans="2:15" x14ac:dyDescent="0.25">
      <c r="B88">
        <v>49993277777.778</v>
      </c>
      <c r="C88">
        <v>-28.052258999999999</v>
      </c>
      <c r="D88">
        <v>-20.430935000000002</v>
      </c>
      <c r="F88" s="5">
        <f t="shared" si="14"/>
        <v>50</v>
      </c>
      <c r="G88" s="5">
        <f t="shared" si="12"/>
        <v>-46.673439000000002</v>
      </c>
      <c r="J88">
        <v>49993277777.778</v>
      </c>
      <c r="K88">
        <v>-32.273949000000002</v>
      </c>
      <c r="L88">
        <v>-25.131820999999999</v>
      </c>
      <c r="N88" s="5">
        <f t="shared" si="15"/>
        <v>50</v>
      </c>
      <c r="O88" s="5">
        <f t="shared" si="13"/>
        <v>-51.573715</v>
      </c>
    </row>
    <row r="89" spans="2:15" x14ac:dyDescent="0.25">
      <c r="B89">
        <v>49993888888.889</v>
      </c>
      <c r="C89">
        <v>-28.038401</v>
      </c>
      <c r="D89">
        <v>-20.358948000000002</v>
      </c>
      <c r="F89" s="5">
        <f t="shared" si="14"/>
        <v>50</v>
      </c>
      <c r="G89" s="5">
        <f t="shared" si="12"/>
        <v>-45.876224999999998</v>
      </c>
      <c r="J89">
        <v>49993888888.889</v>
      </c>
      <c r="K89">
        <v>-32.249783000000001</v>
      </c>
      <c r="L89">
        <v>-25.151157000000001</v>
      </c>
      <c r="N89" s="5">
        <f t="shared" si="15"/>
        <v>50</v>
      </c>
      <c r="O89" s="5">
        <f t="shared" si="13"/>
        <v>-52.081924000000001</v>
      </c>
    </row>
    <row r="90" spans="2:15" x14ac:dyDescent="0.25">
      <c r="B90">
        <v>49994500000</v>
      </c>
      <c r="C90">
        <v>-28.041571000000001</v>
      </c>
      <c r="D90">
        <v>-20.290133999999998</v>
      </c>
      <c r="F90" s="5">
        <f t="shared" si="14"/>
        <v>50</v>
      </c>
      <c r="G90" s="5">
        <f t="shared" si="12"/>
        <v>-46.043326999999998</v>
      </c>
      <c r="J90">
        <v>49994500000</v>
      </c>
      <c r="K90">
        <v>-32.251308000000002</v>
      </c>
      <c r="L90">
        <v>-24.615694000000001</v>
      </c>
      <c r="N90" s="5">
        <f t="shared" si="15"/>
        <v>50</v>
      </c>
      <c r="O90" s="5">
        <f t="shared" si="13"/>
        <v>-51.768433000000002</v>
      </c>
    </row>
    <row r="91" spans="2:15" x14ac:dyDescent="0.25">
      <c r="B91">
        <v>49995111111.111</v>
      </c>
      <c r="C91">
        <v>-28.038387</v>
      </c>
      <c r="D91">
        <v>-19.354486000000001</v>
      </c>
      <c r="F91" s="5">
        <f t="shared" si="14"/>
        <v>50</v>
      </c>
      <c r="G91" s="5">
        <f t="shared" si="12"/>
        <v>-46.509106000000003</v>
      </c>
      <c r="J91">
        <v>49995111111.111</v>
      </c>
      <c r="K91">
        <v>-32.266689</v>
      </c>
      <c r="L91">
        <v>-24.570830999999998</v>
      </c>
      <c r="N91" s="5">
        <f t="shared" si="15"/>
        <v>50</v>
      </c>
      <c r="O91" s="5">
        <f t="shared" si="13"/>
        <v>-51.862620999999997</v>
      </c>
    </row>
    <row r="92" spans="2:15" x14ac:dyDescent="0.25">
      <c r="B92">
        <v>49995722222.222</v>
      </c>
      <c r="C92">
        <v>-28.05377</v>
      </c>
      <c r="D92">
        <v>-19.778305</v>
      </c>
      <c r="F92" s="5">
        <f t="shared" si="14"/>
        <v>50</v>
      </c>
      <c r="G92" s="5">
        <f t="shared" si="12"/>
        <v>-46.374763000000002</v>
      </c>
      <c r="J92">
        <v>49995722222.222</v>
      </c>
      <c r="K92">
        <v>-32.242966000000003</v>
      </c>
      <c r="L92">
        <v>-24.577376999999998</v>
      </c>
      <c r="N92" s="5">
        <f t="shared" si="15"/>
        <v>50</v>
      </c>
      <c r="O92" s="5">
        <f t="shared" si="13"/>
        <v>-50.691906000000003</v>
      </c>
    </row>
    <row r="93" spans="2:15" x14ac:dyDescent="0.25">
      <c r="B93">
        <v>49996333333.333</v>
      </c>
      <c r="C93">
        <v>-28.076125999999999</v>
      </c>
      <c r="D93">
        <v>-19.938424999999999</v>
      </c>
      <c r="F93" s="5">
        <f t="shared" si="14"/>
        <v>50</v>
      </c>
      <c r="G93" s="5">
        <f t="shared" si="12"/>
        <v>-45.716521999999998</v>
      </c>
      <c r="J93">
        <v>49996333333.333</v>
      </c>
      <c r="K93">
        <v>-32.276721999999999</v>
      </c>
      <c r="L93">
        <v>-24.745985000000001</v>
      </c>
      <c r="N93" s="5">
        <f t="shared" si="15"/>
        <v>50</v>
      </c>
      <c r="O93" s="5">
        <f t="shared" si="13"/>
        <v>-50.713894000000003</v>
      </c>
    </row>
    <row r="94" spans="2:15" x14ac:dyDescent="0.25">
      <c r="B94">
        <v>49996944444.444</v>
      </c>
      <c r="C94">
        <v>-28.058109000000002</v>
      </c>
      <c r="D94">
        <v>-19.745283000000001</v>
      </c>
      <c r="F94" s="5">
        <f t="shared" si="14"/>
        <v>50</v>
      </c>
      <c r="G94" s="5">
        <f t="shared" si="12"/>
        <v>-46.393520000000002</v>
      </c>
      <c r="J94">
        <v>49996944444.444</v>
      </c>
      <c r="K94">
        <v>-32.253799000000001</v>
      </c>
      <c r="L94">
        <v>-24.178968000000001</v>
      </c>
      <c r="N94" s="5">
        <f t="shared" si="15"/>
        <v>50</v>
      </c>
      <c r="O94" s="5">
        <f t="shared" si="13"/>
        <v>-52.075695000000003</v>
      </c>
    </row>
    <row r="95" spans="2:15" x14ac:dyDescent="0.25">
      <c r="B95">
        <v>49997555555.556</v>
      </c>
      <c r="C95">
        <v>-28.060371</v>
      </c>
      <c r="D95">
        <v>-19.645468000000001</v>
      </c>
      <c r="F95" s="5">
        <f t="shared" si="14"/>
        <v>50</v>
      </c>
      <c r="G95" s="5">
        <f t="shared" si="12"/>
        <v>-45.223011</v>
      </c>
      <c r="J95">
        <v>49997555555.556</v>
      </c>
      <c r="K95">
        <v>-32.243735999999998</v>
      </c>
      <c r="L95">
        <v>-24.04393</v>
      </c>
      <c r="N95" s="5">
        <f t="shared" si="15"/>
        <v>50</v>
      </c>
      <c r="O95" s="5">
        <f t="shared" si="13"/>
        <v>-50.216918999999997</v>
      </c>
    </row>
    <row r="96" spans="2:15" x14ac:dyDescent="0.25">
      <c r="B96">
        <v>49998166666.667</v>
      </c>
      <c r="C96">
        <v>-28.061720000000001</v>
      </c>
      <c r="D96">
        <v>-19.913322000000001</v>
      </c>
      <c r="F96" s="5">
        <f t="shared" si="14"/>
        <v>50</v>
      </c>
      <c r="G96" s="5">
        <f t="shared" si="12"/>
        <v>-45.498356000000001</v>
      </c>
      <c r="J96">
        <v>49998166666.667</v>
      </c>
      <c r="K96">
        <v>-32.257244</v>
      </c>
      <c r="L96">
        <v>-23.965990000000001</v>
      </c>
      <c r="N96" s="5">
        <f t="shared" si="15"/>
        <v>50</v>
      </c>
      <c r="O96" s="5">
        <f t="shared" si="13"/>
        <v>-50.557338999999999</v>
      </c>
    </row>
    <row r="97" spans="2:16" x14ac:dyDescent="0.25">
      <c r="B97">
        <v>49998777777.778</v>
      </c>
      <c r="C97">
        <v>-28.060133</v>
      </c>
      <c r="D97">
        <v>-18.585297000000001</v>
      </c>
      <c r="F97" s="5">
        <f t="shared" si="14"/>
        <v>50</v>
      </c>
      <c r="G97" s="5">
        <f t="shared" si="12"/>
        <v>-45.492722000000001</v>
      </c>
      <c r="J97">
        <v>49998777777.778</v>
      </c>
      <c r="K97">
        <v>-32.253413999999999</v>
      </c>
      <c r="L97">
        <v>-23.449541</v>
      </c>
      <c r="N97" s="5">
        <f t="shared" si="15"/>
        <v>50</v>
      </c>
      <c r="O97" s="5">
        <f t="shared" si="13"/>
        <v>-50.883369000000002</v>
      </c>
    </row>
    <row r="98" spans="2:16" x14ac:dyDescent="0.25">
      <c r="B98">
        <v>49999388888.889</v>
      </c>
      <c r="C98">
        <v>-28.072057999999998</v>
      </c>
      <c r="D98">
        <v>-19.053425000000001</v>
      </c>
      <c r="F98" s="5" t="s">
        <v>28</v>
      </c>
      <c r="J98">
        <v>49999388888.889</v>
      </c>
      <c r="K98">
        <v>-32.255802000000003</v>
      </c>
      <c r="L98">
        <v>-23.468568999999999</v>
      </c>
      <c r="N98" s="5" t="s">
        <v>28</v>
      </c>
    </row>
    <row r="99" spans="2:16" x14ac:dyDescent="0.25">
      <c r="B99">
        <v>50000000000</v>
      </c>
      <c r="C99">
        <v>-28.073259</v>
      </c>
      <c r="D99">
        <v>-19.392486999999999</v>
      </c>
      <c r="J99">
        <v>50000000000</v>
      </c>
      <c r="K99">
        <v>-32.243766999999998</v>
      </c>
      <c r="L99">
        <v>-22.830207999999999</v>
      </c>
    </row>
    <row r="100" spans="2:16" x14ac:dyDescent="0.25">
      <c r="B100" t="s">
        <v>28</v>
      </c>
      <c r="J100" t="s">
        <v>28</v>
      </c>
    </row>
    <row r="101" spans="2:16" x14ac:dyDescent="0.25">
      <c r="F101" s="5" t="s">
        <v>34</v>
      </c>
      <c r="N101" s="5" t="s">
        <v>34</v>
      </c>
    </row>
    <row r="102" spans="2:16" ht="15.75" x14ac:dyDescent="0.25">
      <c r="F102" s="5" t="s">
        <v>24</v>
      </c>
      <c r="G102" s="5" t="str">
        <f t="shared" ref="G102:G121" si="16">D128</f>
        <v>2Rx1L dBc Log Mag(dB)</v>
      </c>
      <c r="H102" s="28">
        <v>2</v>
      </c>
      <c r="N102" s="5" t="s">
        <v>24</v>
      </c>
      <c r="O102" s="5" t="str">
        <f t="shared" ref="O102:O121" si="17">L128</f>
        <v>2Rx1L dBc Log Mag(dB)</v>
      </c>
      <c r="P102" s="28">
        <v>2</v>
      </c>
    </row>
    <row r="103" spans="2:16" ht="15.75" x14ac:dyDescent="0.25">
      <c r="B103" t="s">
        <v>33</v>
      </c>
      <c r="F103" s="5">
        <f t="shared" ref="F103:F121" si="18">B129/1000000000</f>
        <v>18</v>
      </c>
      <c r="G103" s="5">
        <f t="shared" si="16"/>
        <v>-60.783794</v>
      </c>
      <c r="H103" s="29">
        <f>ABS(AVERAGE(G103:G121)-(H102-1)*5)</f>
        <v>64.039414421052626</v>
      </c>
      <c r="J103" t="s">
        <v>33</v>
      </c>
      <c r="N103" s="5">
        <f t="shared" ref="N103:N121" si="19">J129/1000000000</f>
        <v>18</v>
      </c>
      <c r="O103" s="5">
        <f t="shared" si="17"/>
        <v>-48.789124000000001</v>
      </c>
      <c r="P103" s="29">
        <f>ABS(AVERAGE(O103:O121)-(P102-1)*5)</f>
        <v>56.289388684210529</v>
      </c>
    </row>
    <row r="104" spans="2:16" x14ac:dyDescent="0.25">
      <c r="B104" t="s">
        <v>24</v>
      </c>
      <c r="C104" t="s">
        <v>142</v>
      </c>
      <c r="D104" t="s">
        <v>238</v>
      </c>
      <c r="F104" s="5">
        <f t="shared" si="18"/>
        <v>18.164138888888999</v>
      </c>
      <c r="G104" s="5">
        <f t="shared" si="16"/>
        <v>-60.060825000000001</v>
      </c>
      <c r="J104" t="s">
        <v>24</v>
      </c>
      <c r="K104" t="s">
        <v>142</v>
      </c>
      <c r="L104" t="s">
        <v>238</v>
      </c>
      <c r="N104" s="5">
        <f t="shared" si="19"/>
        <v>18.164138888888999</v>
      </c>
      <c r="O104" s="5">
        <f t="shared" si="17"/>
        <v>-49.173873999999998</v>
      </c>
    </row>
    <row r="105" spans="2:16" x14ac:dyDescent="0.25">
      <c r="B105">
        <v>50000000000</v>
      </c>
      <c r="C105">
        <v>-54.652282999999997</v>
      </c>
      <c r="D105">
        <v>-48.094143000000003</v>
      </c>
      <c r="F105" s="5">
        <f t="shared" si="18"/>
        <v>18.328277777777998</v>
      </c>
      <c r="G105" s="5">
        <f t="shared" si="16"/>
        <v>-60.576202000000002</v>
      </c>
      <c r="J105">
        <v>50000000000</v>
      </c>
      <c r="K105">
        <v>-59.594177000000002</v>
      </c>
      <c r="L105">
        <v>-51.689250999999999</v>
      </c>
      <c r="N105" s="5">
        <f t="shared" si="19"/>
        <v>18.328277777777998</v>
      </c>
      <c r="O105" s="5">
        <f t="shared" si="17"/>
        <v>-51.658923999999999</v>
      </c>
    </row>
    <row r="106" spans="2:16" x14ac:dyDescent="0.25">
      <c r="B106">
        <v>50000000000</v>
      </c>
      <c r="C106">
        <v>-54.121276999999999</v>
      </c>
      <c r="D106">
        <v>-47.131827999999999</v>
      </c>
      <c r="F106" s="5">
        <f t="shared" si="18"/>
        <v>18.492416666667001</v>
      </c>
      <c r="G106" s="5">
        <f t="shared" si="16"/>
        <v>-59.947566999999999</v>
      </c>
      <c r="J106">
        <v>50000000000</v>
      </c>
      <c r="K106">
        <v>-59.000458000000002</v>
      </c>
      <c r="L106">
        <v>-51.132187000000002</v>
      </c>
      <c r="N106" s="5">
        <f t="shared" si="19"/>
        <v>18.492416666667001</v>
      </c>
      <c r="O106" s="5">
        <f t="shared" si="17"/>
        <v>-51.128933000000004</v>
      </c>
    </row>
    <row r="107" spans="2:16" x14ac:dyDescent="0.25">
      <c r="B107">
        <v>50000000000</v>
      </c>
      <c r="C107">
        <v>-54.036911000000003</v>
      </c>
      <c r="D107">
        <v>-47.182139999999997</v>
      </c>
      <c r="F107" s="5">
        <f t="shared" si="18"/>
        <v>18.656555555556</v>
      </c>
      <c r="G107" s="5">
        <f t="shared" si="16"/>
        <v>-59.351368000000001</v>
      </c>
      <c r="J107">
        <v>50000000000</v>
      </c>
      <c r="K107">
        <v>-58.942123000000002</v>
      </c>
      <c r="L107">
        <v>-51.570118000000001</v>
      </c>
      <c r="N107" s="5">
        <f t="shared" si="19"/>
        <v>18.656555555556</v>
      </c>
      <c r="O107" s="5">
        <f t="shared" si="17"/>
        <v>-53.566006000000002</v>
      </c>
    </row>
    <row r="108" spans="2:16" x14ac:dyDescent="0.25">
      <c r="B108">
        <v>50000000000</v>
      </c>
      <c r="C108">
        <v>-54.070644000000001</v>
      </c>
      <c r="D108">
        <v>-46.738532999999997</v>
      </c>
      <c r="F108" s="5">
        <f t="shared" si="18"/>
        <v>18.820694444444001</v>
      </c>
      <c r="G108" s="5">
        <f t="shared" si="16"/>
        <v>-60.352862999999999</v>
      </c>
      <c r="J108">
        <v>50000000000</v>
      </c>
      <c r="K108">
        <v>-58.920113000000001</v>
      </c>
      <c r="L108">
        <v>-51.146895999999998</v>
      </c>
      <c r="N108" s="5">
        <f t="shared" si="19"/>
        <v>18.820694444444001</v>
      </c>
      <c r="O108" s="5">
        <f t="shared" si="17"/>
        <v>-52.837882999999998</v>
      </c>
    </row>
    <row r="109" spans="2:16" x14ac:dyDescent="0.25">
      <c r="B109">
        <v>50000000000</v>
      </c>
      <c r="C109">
        <v>-54.541626000000001</v>
      </c>
      <c r="D109">
        <v>-47.147575000000003</v>
      </c>
      <c r="F109" s="5">
        <f t="shared" si="18"/>
        <v>18.984833333333</v>
      </c>
      <c r="G109" s="5">
        <f t="shared" si="16"/>
        <v>-64.193450999999996</v>
      </c>
      <c r="J109">
        <v>50000000000</v>
      </c>
      <c r="K109">
        <v>-59.545409999999997</v>
      </c>
      <c r="L109">
        <v>-52.132969000000003</v>
      </c>
      <c r="N109" s="5">
        <f t="shared" si="19"/>
        <v>18.984833333333</v>
      </c>
      <c r="O109" s="5">
        <f t="shared" si="17"/>
        <v>-53.823878999999998</v>
      </c>
    </row>
    <row r="110" spans="2:16" x14ac:dyDescent="0.25">
      <c r="B110">
        <v>50000000000</v>
      </c>
      <c r="C110">
        <v>-54.203963999999999</v>
      </c>
      <c r="D110">
        <v>-46.351421000000002</v>
      </c>
      <c r="F110" s="5">
        <f t="shared" si="18"/>
        <v>19.148972222222</v>
      </c>
      <c r="G110" s="5">
        <f t="shared" si="16"/>
        <v>-65.816124000000002</v>
      </c>
      <c r="J110">
        <v>50000000000</v>
      </c>
      <c r="K110">
        <v>-59.235100000000003</v>
      </c>
      <c r="L110">
        <v>-51.553417000000003</v>
      </c>
      <c r="N110" s="5">
        <f t="shared" si="19"/>
        <v>19.148972222222</v>
      </c>
      <c r="O110" s="5">
        <f t="shared" si="17"/>
        <v>-48.760727000000003</v>
      </c>
    </row>
    <row r="111" spans="2:16" x14ac:dyDescent="0.25">
      <c r="B111">
        <v>50000000000</v>
      </c>
      <c r="C111">
        <v>-54.102466999999997</v>
      </c>
      <c r="D111">
        <v>-46.381003999999997</v>
      </c>
      <c r="F111" s="5">
        <f t="shared" si="18"/>
        <v>19.313111111110999</v>
      </c>
      <c r="G111" s="5">
        <f t="shared" si="16"/>
        <v>-62.226723</v>
      </c>
      <c r="J111">
        <v>50000000000</v>
      </c>
      <c r="K111">
        <v>-59.735633999999997</v>
      </c>
      <c r="L111">
        <v>-52.587704000000002</v>
      </c>
      <c r="N111" s="5">
        <f t="shared" si="19"/>
        <v>19.313111111110999</v>
      </c>
      <c r="O111" s="5">
        <f t="shared" si="17"/>
        <v>-48.828086999999996</v>
      </c>
    </row>
    <row r="112" spans="2:16" x14ac:dyDescent="0.25">
      <c r="B112">
        <v>50000000000</v>
      </c>
      <c r="C112">
        <v>-54.129227</v>
      </c>
      <c r="D112">
        <v>-46.507904000000003</v>
      </c>
      <c r="F112" s="5">
        <f t="shared" si="18"/>
        <v>19.477250000000002</v>
      </c>
      <c r="G112" s="5">
        <f t="shared" si="16"/>
        <v>-58.317580999999997</v>
      </c>
      <c r="J112">
        <v>50000000000</v>
      </c>
      <c r="K112">
        <v>-60.109031999999999</v>
      </c>
      <c r="L112">
        <v>-52.966907999999997</v>
      </c>
      <c r="N112" s="5">
        <f t="shared" si="19"/>
        <v>19.477250000000002</v>
      </c>
      <c r="O112" s="5">
        <f t="shared" si="17"/>
        <v>-47.531609000000003</v>
      </c>
    </row>
    <row r="113" spans="2:16" x14ac:dyDescent="0.25">
      <c r="B113">
        <v>50000000000</v>
      </c>
      <c r="C113">
        <v>-53.955162000000001</v>
      </c>
      <c r="D113">
        <v>-46.275706999999997</v>
      </c>
      <c r="F113" s="5">
        <f t="shared" si="18"/>
        <v>19.641388888889001</v>
      </c>
      <c r="G113" s="5">
        <f t="shared" si="16"/>
        <v>-57.046458999999999</v>
      </c>
      <c r="J113">
        <v>50000000000</v>
      </c>
      <c r="K113">
        <v>-59.221877999999997</v>
      </c>
      <c r="L113">
        <v>-52.123249000000001</v>
      </c>
      <c r="N113" s="5">
        <f t="shared" si="19"/>
        <v>19.641388888889001</v>
      </c>
      <c r="O113" s="5">
        <f t="shared" si="17"/>
        <v>-50.825085000000001</v>
      </c>
    </row>
    <row r="114" spans="2:16" x14ac:dyDescent="0.25">
      <c r="B114">
        <v>50000000000</v>
      </c>
      <c r="C114">
        <v>-54.424872999999998</v>
      </c>
      <c r="D114">
        <v>-46.673439000000002</v>
      </c>
      <c r="F114" s="5">
        <f t="shared" si="18"/>
        <v>19.805527777778</v>
      </c>
      <c r="G114" s="5">
        <f t="shared" si="16"/>
        <v>-59.163367999999998</v>
      </c>
      <c r="J114">
        <v>50000000000</v>
      </c>
      <c r="K114">
        <v>-59.209327999999999</v>
      </c>
      <c r="L114">
        <v>-51.573715</v>
      </c>
      <c r="N114" s="5">
        <f t="shared" si="19"/>
        <v>19.805527777778</v>
      </c>
      <c r="O114" s="5">
        <f t="shared" si="17"/>
        <v>-51.673614999999998</v>
      </c>
    </row>
    <row r="115" spans="2:16" x14ac:dyDescent="0.25">
      <c r="B115">
        <v>50000000000</v>
      </c>
      <c r="C115">
        <v>-54.560122999999997</v>
      </c>
      <c r="D115">
        <v>-45.876224999999998</v>
      </c>
      <c r="F115" s="5">
        <f t="shared" si="18"/>
        <v>19.969666666666999</v>
      </c>
      <c r="G115" s="5">
        <f t="shared" si="16"/>
        <v>-59.601353000000003</v>
      </c>
      <c r="J115">
        <v>50000000000</v>
      </c>
      <c r="K115">
        <v>-59.777779000000002</v>
      </c>
      <c r="L115">
        <v>-52.081924000000001</v>
      </c>
      <c r="N115" s="5">
        <f t="shared" si="19"/>
        <v>19.969666666666999</v>
      </c>
      <c r="O115" s="5">
        <f t="shared" si="17"/>
        <v>-55.689025999999998</v>
      </c>
    </row>
    <row r="116" spans="2:16" x14ac:dyDescent="0.25">
      <c r="B116">
        <v>50000000000</v>
      </c>
      <c r="C116">
        <v>-54.318793999999997</v>
      </c>
      <c r="D116">
        <v>-46.043326999999998</v>
      </c>
      <c r="F116" s="5">
        <f t="shared" si="18"/>
        <v>20.133805555555998</v>
      </c>
      <c r="G116" s="5">
        <f t="shared" si="16"/>
        <v>-58.716721</v>
      </c>
      <c r="J116">
        <v>50000000000</v>
      </c>
      <c r="K116">
        <v>-59.434021000000001</v>
      </c>
      <c r="L116">
        <v>-51.768433000000002</v>
      </c>
      <c r="N116" s="5">
        <f t="shared" si="19"/>
        <v>20.133805555555998</v>
      </c>
      <c r="O116" s="5">
        <f t="shared" si="17"/>
        <v>-58.869286000000002</v>
      </c>
    </row>
    <row r="117" spans="2:16" x14ac:dyDescent="0.25">
      <c r="B117">
        <v>50000000000</v>
      </c>
      <c r="C117">
        <v>-54.646808999999998</v>
      </c>
      <c r="D117">
        <v>-46.509106000000003</v>
      </c>
      <c r="F117" s="5">
        <f t="shared" si="18"/>
        <v>20.297944444443999</v>
      </c>
      <c r="G117" s="5">
        <f t="shared" si="16"/>
        <v>-56.393368000000002</v>
      </c>
      <c r="J117">
        <v>50000000000</v>
      </c>
      <c r="K117">
        <v>-59.393360000000001</v>
      </c>
      <c r="L117">
        <v>-51.862620999999997</v>
      </c>
      <c r="N117" s="5">
        <f t="shared" si="19"/>
        <v>20.297944444443999</v>
      </c>
      <c r="O117" s="5">
        <f t="shared" si="17"/>
        <v>-56.050559999999997</v>
      </c>
    </row>
    <row r="118" spans="2:16" x14ac:dyDescent="0.25">
      <c r="B118">
        <v>50000000000</v>
      </c>
      <c r="C118">
        <v>-54.687592000000002</v>
      </c>
      <c r="D118">
        <v>-46.374763000000002</v>
      </c>
      <c r="F118" s="5">
        <f t="shared" si="18"/>
        <v>20.462083333333002</v>
      </c>
      <c r="G118" s="5">
        <f t="shared" si="16"/>
        <v>-54.309818</v>
      </c>
      <c r="J118">
        <v>50000000000</v>
      </c>
      <c r="K118">
        <v>-58.766739000000001</v>
      </c>
      <c r="L118">
        <v>-50.691906000000003</v>
      </c>
      <c r="N118" s="5">
        <f t="shared" si="19"/>
        <v>20.462083333333002</v>
      </c>
      <c r="O118" s="5">
        <f t="shared" si="17"/>
        <v>-55.372672999999999</v>
      </c>
    </row>
    <row r="119" spans="2:16" x14ac:dyDescent="0.25">
      <c r="B119">
        <v>50000000000</v>
      </c>
      <c r="C119">
        <v>-54.131424000000003</v>
      </c>
      <c r="D119">
        <v>-45.716521999999998</v>
      </c>
      <c r="F119" s="5">
        <f t="shared" si="18"/>
        <v>20.626222222222001</v>
      </c>
      <c r="G119" s="5">
        <f t="shared" si="16"/>
        <v>-55.664009</v>
      </c>
      <c r="J119">
        <v>50000000000</v>
      </c>
      <c r="K119">
        <v>-58.913699999999999</v>
      </c>
      <c r="L119">
        <v>-50.713894000000003</v>
      </c>
      <c r="N119" s="5">
        <f t="shared" si="19"/>
        <v>20.626222222222001</v>
      </c>
      <c r="O119" s="5">
        <f t="shared" si="17"/>
        <v>-50.083148999999999</v>
      </c>
    </row>
    <row r="120" spans="2:16" x14ac:dyDescent="0.25">
      <c r="B120">
        <v>50000000000</v>
      </c>
      <c r="C120">
        <v>-54.541916000000001</v>
      </c>
      <c r="D120">
        <v>-46.393520000000002</v>
      </c>
      <c r="F120" s="5">
        <f t="shared" si="18"/>
        <v>20.790361111111</v>
      </c>
      <c r="G120" s="5">
        <f t="shared" si="16"/>
        <v>-54.855465000000002</v>
      </c>
      <c r="J120">
        <v>50000000000</v>
      </c>
      <c r="K120">
        <v>-60.366947000000003</v>
      </c>
      <c r="L120">
        <v>-52.075695000000003</v>
      </c>
      <c r="N120" s="5">
        <f t="shared" si="19"/>
        <v>20.790361111111</v>
      </c>
      <c r="O120" s="5">
        <f t="shared" si="17"/>
        <v>-47.685642000000001</v>
      </c>
    </row>
    <row r="121" spans="2:16" x14ac:dyDescent="0.25">
      <c r="B121">
        <v>50000000000</v>
      </c>
      <c r="C121">
        <v>-54.697848999999998</v>
      </c>
      <c r="D121">
        <v>-45.223011</v>
      </c>
      <c r="F121" s="5">
        <f t="shared" si="18"/>
        <v>20.954499999999999</v>
      </c>
      <c r="G121" s="5">
        <f t="shared" si="16"/>
        <v>-54.371814999999998</v>
      </c>
      <c r="J121">
        <v>50000000000</v>
      </c>
      <c r="K121">
        <v>-59.020789999999998</v>
      </c>
      <c r="L121">
        <v>-50.216918999999997</v>
      </c>
      <c r="N121" s="5">
        <f t="shared" si="19"/>
        <v>20.954499999999999</v>
      </c>
      <c r="O121" s="5">
        <f t="shared" si="17"/>
        <v>-42.150303000000001</v>
      </c>
    </row>
    <row r="122" spans="2:16" x14ac:dyDescent="0.25">
      <c r="B122">
        <v>50000000000</v>
      </c>
      <c r="C122">
        <v>-54.516990999999997</v>
      </c>
      <c r="D122">
        <v>-45.498356000000001</v>
      </c>
      <c r="F122" s="5" t="s">
        <v>28</v>
      </c>
      <c r="J122">
        <v>50000000000</v>
      </c>
      <c r="K122">
        <v>-59.344569999999997</v>
      </c>
      <c r="L122">
        <v>-50.557338999999999</v>
      </c>
      <c r="N122" s="5" t="s">
        <v>28</v>
      </c>
    </row>
    <row r="123" spans="2:16" x14ac:dyDescent="0.25">
      <c r="B123">
        <v>50000000000</v>
      </c>
      <c r="C123">
        <v>-54.173492000000003</v>
      </c>
      <c r="D123">
        <v>-45.492722000000001</v>
      </c>
      <c r="J123">
        <v>50000000000</v>
      </c>
      <c r="K123">
        <v>-60.296928000000001</v>
      </c>
      <c r="L123">
        <v>-50.883369000000002</v>
      </c>
    </row>
    <row r="124" spans="2:16" x14ac:dyDescent="0.25">
      <c r="B124" t="s">
        <v>28</v>
      </c>
      <c r="J124" t="s">
        <v>28</v>
      </c>
    </row>
    <row r="125" spans="2:16" x14ac:dyDescent="0.25">
      <c r="F125" s="5" t="s">
        <v>44</v>
      </c>
      <c r="N125" s="5" t="s">
        <v>44</v>
      </c>
    </row>
    <row r="126" spans="2:16" ht="15.75" x14ac:dyDescent="0.25">
      <c r="F126" s="5" t="s">
        <v>24</v>
      </c>
      <c r="G126" s="5" t="str">
        <f t="shared" ref="G126:G145" si="20">D152</f>
        <v>2Rx2L dBc Log Mag(dB)</v>
      </c>
      <c r="H126" s="28">
        <v>2</v>
      </c>
      <c r="N126" s="5" t="s">
        <v>24</v>
      </c>
      <c r="O126" s="5" t="str">
        <f t="shared" ref="O126:O145" si="21">L152</f>
        <v>2Rx2L dBc Log Mag(dB)</v>
      </c>
      <c r="P126" s="28">
        <v>2</v>
      </c>
    </row>
    <row r="127" spans="2:16" ht="15.75" x14ac:dyDescent="0.25">
      <c r="B127" t="s">
        <v>34</v>
      </c>
      <c r="F127" s="5">
        <f t="shared" ref="F127:F145" si="22">B153/1000000000</f>
        <v>24.954499999999999</v>
      </c>
      <c r="G127" s="5">
        <f t="shared" si="20"/>
        <v>-83.879233999999997</v>
      </c>
      <c r="H127" s="29">
        <f>ABS(AVERAGE(G127:G145)-(H126-1)*5)</f>
        <v>74.370238842105252</v>
      </c>
      <c r="J127" t="s">
        <v>34</v>
      </c>
      <c r="N127" s="5">
        <f t="shared" ref="N127:N145" si="23">J153/1000000000</f>
        <v>24.954499999999999</v>
      </c>
      <c r="O127" s="5">
        <f t="shared" si="21"/>
        <v>-63.406405999999997</v>
      </c>
      <c r="P127" s="29">
        <f>ABS(AVERAGE(O127:O145)-(P126-1)*5)</f>
        <v>71.406418473684198</v>
      </c>
    </row>
    <row r="128" spans="2:16" x14ac:dyDescent="0.25">
      <c r="B128" t="s">
        <v>24</v>
      </c>
      <c r="C128" t="s">
        <v>143</v>
      </c>
      <c r="D128" t="s">
        <v>43</v>
      </c>
      <c r="F128" s="5">
        <f t="shared" si="22"/>
        <v>25.898944444444002</v>
      </c>
      <c r="G128" s="5">
        <f t="shared" si="20"/>
        <v>-67.520058000000006</v>
      </c>
      <c r="J128" t="s">
        <v>24</v>
      </c>
      <c r="K128" t="s">
        <v>143</v>
      </c>
      <c r="L128" t="s">
        <v>43</v>
      </c>
      <c r="N128" s="5">
        <f t="shared" si="23"/>
        <v>25.898944444444002</v>
      </c>
      <c r="O128" s="5">
        <f t="shared" si="21"/>
        <v>-65.637839999999997</v>
      </c>
    </row>
    <row r="129" spans="2:15" x14ac:dyDescent="0.25">
      <c r="B129">
        <v>18000000000</v>
      </c>
      <c r="C129">
        <v>-67.341933999999995</v>
      </c>
      <c r="D129">
        <v>-60.783794</v>
      </c>
      <c r="F129" s="5">
        <f t="shared" si="22"/>
        <v>26.843388888888999</v>
      </c>
      <c r="G129" s="5">
        <f t="shared" si="20"/>
        <v>-65.641823000000002</v>
      </c>
      <c r="J129">
        <v>18000000000</v>
      </c>
      <c r="K129">
        <v>-56.694054000000001</v>
      </c>
      <c r="L129">
        <v>-48.789124000000001</v>
      </c>
      <c r="N129" s="5">
        <f t="shared" si="23"/>
        <v>26.843388888888999</v>
      </c>
      <c r="O129" s="5">
        <f t="shared" si="21"/>
        <v>-78.321098000000006</v>
      </c>
    </row>
    <row r="130" spans="2:15" x14ac:dyDescent="0.25">
      <c r="B130">
        <v>18164138888.889</v>
      </c>
      <c r="C130">
        <v>-67.050278000000006</v>
      </c>
      <c r="D130">
        <v>-60.060825000000001</v>
      </c>
      <c r="F130" s="5">
        <f t="shared" si="22"/>
        <v>27.787833333333001</v>
      </c>
      <c r="G130" s="5">
        <f t="shared" si="20"/>
        <v>-66.102264000000005</v>
      </c>
      <c r="J130">
        <v>18164138888.889</v>
      </c>
      <c r="K130">
        <v>-57.042149000000002</v>
      </c>
      <c r="L130">
        <v>-49.173873999999998</v>
      </c>
      <c r="N130" s="5">
        <f t="shared" si="23"/>
        <v>27.787833333333001</v>
      </c>
      <c r="O130" s="5">
        <f t="shared" si="21"/>
        <v>-56.978980999999997</v>
      </c>
    </row>
    <row r="131" spans="2:15" x14ac:dyDescent="0.25">
      <c r="B131">
        <v>18328277777.778</v>
      </c>
      <c r="C131">
        <v>-67.430976999999999</v>
      </c>
      <c r="D131">
        <v>-60.576202000000002</v>
      </c>
      <c r="F131" s="5">
        <f t="shared" si="22"/>
        <v>28.732277777777998</v>
      </c>
      <c r="G131" s="5">
        <f t="shared" si="20"/>
        <v>-71.605179000000007</v>
      </c>
      <c r="J131">
        <v>18328277777.778</v>
      </c>
      <c r="K131">
        <v>-59.030926000000001</v>
      </c>
      <c r="L131">
        <v>-51.658923999999999</v>
      </c>
      <c r="N131" s="5">
        <f t="shared" si="23"/>
        <v>28.732277777777998</v>
      </c>
      <c r="O131" s="5">
        <f t="shared" si="21"/>
        <v>-70.202370000000002</v>
      </c>
    </row>
    <row r="132" spans="2:15" x14ac:dyDescent="0.25">
      <c r="B132">
        <v>18492416666.667</v>
      </c>
      <c r="C132">
        <v>-67.279678000000004</v>
      </c>
      <c r="D132">
        <v>-59.947566999999999</v>
      </c>
      <c r="F132" s="5">
        <f t="shared" si="22"/>
        <v>29.676722222222001</v>
      </c>
      <c r="G132" s="5">
        <f t="shared" si="20"/>
        <v>-74.846496999999999</v>
      </c>
      <c r="J132">
        <v>18492416666.667</v>
      </c>
      <c r="K132">
        <v>-58.902149000000001</v>
      </c>
      <c r="L132">
        <v>-51.128933000000004</v>
      </c>
      <c r="N132" s="5">
        <f t="shared" si="23"/>
        <v>29.676722222222001</v>
      </c>
      <c r="O132" s="5">
        <f t="shared" si="21"/>
        <v>-75.054130999999998</v>
      </c>
    </row>
    <row r="133" spans="2:15" x14ac:dyDescent="0.25">
      <c r="B133">
        <v>18656555555.556</v>
      </c>
      <c r="C133">
        <v>-66.745422000000005</v>
      </c>
      <c r="D133">
        <v>-59.351368000000001</v>
      </c>
      <c r="F133" s="5">
        <f t="shared" si="22"/>
        <v>30.621166666667001</v>
      </c>
      <c r="G133" s="5">
        <f t="shared" si="20"/>
        <v>-75.820694000000003</v>
      </c>
      <c r="J133">
        <v>18656555555.556</v>
      </c>
      <c r="K133">
        <v>-60.978442999999999</v>
      </c>
      <c r="L133">
        <v>-53.566006000000002</v>
      </c>
      <c r="N133" s="5">
        <f t="shared" si="23"/>
        <v>30.621166666667001</v>
      </c>
      <c r="O133" s="5">
        <f t="shared" si="21"/>
        <v>-63.533935999999997</v>
      </c>
    </row>
    <row r="134" spans="2:15" x14ac:dyDescent="0.25">
      <c r="B134">
        <v>18820694444.444</v>
      </c>
      <c r="C134">
        <v>-68.205405999999996</v>
      </c>
      <c r="D134">
        <v>-60.352862999999999</v>
      </c>
      <c r="F134" s="5">
        <f t="shared" si="22"/>
        <v>31.565611111111</v>
      </c>
      <c r="G134" s="5">
        <f t="shared" si="20"/>
        <v>-83.825774999999993</v>
      </c>
      <c r="J134">
        <v>18820694444.444</v>
      </c>
      <c r="K134">
        <v>-60.519565999999998</v>
      </c>
      <c r="L134">
        <v>-52.837882999999998</v>
      </c>
      <c r="N134" s="5">
        <f t="shared" si="23"/>
        <v>31.565611111111</v>
      </c>
      <c r="O134" s="5">
        <f t="shared" si="21"/>
        <v>-64.471664000000004</v>
      </c>
    </row>
    <row r="135" spans="2:15" x14ac:dyDescent="0.25">
      <c r="B135">
        <v>18984833333.333</v>
      </c>
      <c r="C135">
        <v>-71.914908999999994</v>
      </c>
      <c r="D135">
        <v>-64.193450999999996</v>
      </c>
      <c r="F135" s="5">
        <f t="shared" si="22"/>
        <v>32.510055555556001</v>
      </c>
      <c r="G135" s="5">
        <f t="shared" si="20"/>
        <v>-70.141532999999995</v>
      </c>
      <c r="J135">
        <v>18984833333.333</v>
      </c>
      <c r="K135">
        <v>-60.971809</v>
      </c>
      <c r="L135">
        <v>-53.823878999999998</v>
      </c>
      <c r="N135" s="5">
        <f t="shared" si="23"/>
        <v>32.510055555556001</v>
      </c>
      <c r="O135" s="5">
        <f t="shared" si="21"/>
        <v>-61.350265999999998</v>
      </c>
    </row>
    <row r="136" spans="2:15" x14ac:dyDescent="0.25">
      <c r="B136">
        <v>19148972222.222</v>
      </c>
      <c r="C136">
        <v>-73.437447000000006</v>
      </c>
      <c r="D136">
        <v>-65.816124000000002</v>
      </c>
      <c r="F136" s="5">
        <f t="shared" si="22"/>
        <v>33.454500000000003</v>
      </c>
      <c r="G136" s="5">
        <f t="shared" si="20"/>
        <v>-66.423171999999994</v>
      </c>
      <c r="J136">
        <v>19148972222.222</v>
      </c>
      <c r="K136">
        <v>-55.902855000000002</v>
      </c>
      <c r="L136">
        <v>-48.760727000000003</v>
      </c>
      <c r="N136" s="5">
        <f t="shared" si="23"/>
        <v>33.454500000000003</v>
      </c>
      <c r="O136" s="5">
        <f t="shared" si="21"/>
        <v>-59.156405999999997</v>
      </c>
    </row>
    <row r="137" spans="2:15" x14ac:dyDescent="0.25">
      <c r="B137">
        <v>19313111111.111</v>
      </c>
      <c r="C137">
        <v>-69.906173999999993</v>
      </c>
      <c r="D137">
        <v>-62.226723</v>
      </c>
      <c r="F137" s="5">
        <f t="shared" si="22"/>
        <v>34.398944444443998</v>
      </c>
      <c r="G137" s="5">
        <f t="shared" si="20"/>
        <v>-62.256335999999997</v>
      </c>
      <c r="J137">
        <v>19313111111.111</v>
      </c>
      <c r="K137">
        <v>-55.926715999999999</v>
      </c>
      <c r="L137">
        <v>-48.828086999999996</v>
      </c>
      <c r="N137" s="5">
        <f t="shared" si="23"/>
        <v>34.398944444443998</v>
      </c>
      <c r="O137" s="5">
        <f t="shared" si="21"/>
        <v>-65.063964999999996</v>
      </c>
    </row>
    <row r="138" spans="2:15" x14ac:dyDescent="0.25">
      <c r="B138">
        <v>19477250000</v>
      </c>
      <c r="C138">
        <v>-66.069016000000005</v>
      </c>
      <c r="D138">
        <v>-58.317580999999997</v>
      </c>
      <c r="F138" s="5">
        <f t="shared" si="22"/>
        <v>35.343388888889002</v>
      </c>
      <c r="G138" s="5">
        <f t="shared" si="20"/>
        <v>-63.467609000000003</v>
      </c>
      <c r="J138">
        <v>19477250000</v>
      </c>
      <c r="K138">
        <v>-55.167220999999998</v>
      </c>
      <c r="L138">
        <v>-47.531609000000003</v>
      </c>
      <c r="N138" s="5">
        <f t="shared" si="23"/>
        <v>35.343388888889002</v>
      </c>
      <c r="O138" s="5">
        <f t="shared" si="21"/>
        <v>-62.405804000000003</v>
      </c>
    </row>
    <row r="139" spans="2:15" x14ac:dyDescent="0.25">
      <c r="B139">
        <v>19641388888.889</v>
      </c>
      <c r="C139">
        <v>-65.730362</v>
      </c>
      <c r="D139">
        <v>-57.046458999999999</v>
      </c>
      <c r="F139" s="5">
        <f t="shared" si="22"/>
        <v>36.287833333332998</v>
      </c>
      <c r="G139" s="5">
        <f t="shared" si="20"/>
        <v>-68.670456000000001</v>
      </c>
      <c r="J139">
        <v>19641388888.889</v>
      </c>
      <c r="K139">
        <v>-58.520943000000003</v>
      </c>
      <c r="L139">
        <v>-50.825085000000001</v>
      </c>
      <c r="N139" s="5">
        <f t="shared" si="23"/>
        <v>36.287833333332998</v>
      </c>
      <c r="O139" s="5">
        <f t="shared" si="21"/>
        <v>-60.875278000000002</v>
      </c>
    </row>
    <row r="140" spans="2:15" x14ac:dyDescent="0.25">
      <c r="B140">
        <v>19805527777.778</v>
      </c>
      <c r="C140">
        <v>-67.438834999999997</v>
      </c>
      <c r="D140">
        <v>-59.163367999999998</v>
      </c>
      <c r="F140" s="5">
        <f t="shared" si="22"/>
        <v>37.232277777778002</v>
      </c>
      <c r="G140" s="5">
        <f t="shared" si="20"/>
        <v>-72.771759000000003</v>
      </c>
      <c r="J140">
        <v>19805527777.778</v>
      </c>
      <c r="K140">
        <v>-59.339202999999998</v>
      </c>
      <c r="L140">
        <v>-51.673614999999998</v>
      </c>
      <c r="N140" s="5">
        <f t="shared" si="23"/>
        <v>37.232277777778002</v>
      </c>
      <c r="O140" s="5">
        <f t="shared" si="21"/>
        <v>-62.302250000000001</v>
      </c>
    </row>
    <row r="141" spans="2:15" x14ac:dyDescent="0.25">
      <c r="B141">
        <v>19969666666.667</v>
      </c>
      <c r="C141">
        <v>-67.739052000000001</v>
      </c>
      <c r="D141">
        <v>-59.601353000000003</v>
      </c>
      <c r="F141" s="5">
        <f t="shared" si="22"/>
        <v>38.176722222221997</v>
      </c>
      <c r="G141" s="5">
        <f t="shared" si="20"/>
        <v>-68.967765999999997</v>
      </c>
      <c r="J141">
        <v>19969666666.667</v>
      </c>
      <c r="K141">
        <v>-63.219760999999998</v>
      </c>
      <c r="L141">
        <v>-55.689025999999998</v>
      </c>
      <c r="N141" s="5">
        <f t="shared" si="23"/>
        <v>38.176722222221997</v>
      </c>
      <c r="O141" s="5">
        <f t="shared" si="21"/>
        <v>-64.256591999999998</v>
      </c>
    </row>
    <row r="142" spans="2:15" x14ac:dyDescent="0.25">
      <c r="B142">
        <v>20133805555.556</v>
      </c>
      <c r="C142">
        <v>-67.029549000000003</v>
      </c>
      <c r="D142">
        <v>-58.716721</v>
      </c>
      <c r="F142" s="5">
        <f t="shared" si="22"/>
        <v>39.121166666667001</v>
      </c>
      <c r="G142" s="5">
        <f t="shared" si="20"/>
        <v>-66.361725000000007</v>
      </c>
      <c r="J142">
        <v>20133805555.556</v>
      </c>
      <c r="K142">
        <v>-66.944114999999996</v>
      </c>
      <c r="L142">
        <v>-58.869286000000002</v>
      </c>
      <c r="N142" s="5">
        <f t="shared" si="23"/>
        <v>39.121166666667001</v>
      </c>
      <c r="O142" s="5">
        <f t="shared" si="21"/>
        <v>-74.228347999999997</v>
      </c>
    </row>
    <row r="143" spans="2:15" x14ac:dyDescent="0.25">
      <c r="B143">
        <v>20297944444.444</v>
      </c>
      <c r="C143">
        <v>-64.808273</v>
      </c>
      <c r="D143">
        <v>-56.393368000000002</v>
      </c>
      <c r="F143" s="5">
        <f t="shared" si="22"/>
        <v>40.065611111111004</v>
      </c>
      <c r="G143" s="5">
        <f t="shared" si="20"/>
        <v>-68.338577000000001</v>
      </c>
      <c r="J143">
        <v>20297944444.444</v>
      </c>
      <c r="K143">
        <v>-64.250366</v>
      </c>
      <c r="L143">
        <v>-56.050559999999997</v>
      </c>
      <c r="N143" s="5">
        <f t="shared" si="23"/>
        <v>40.065611111111004</v>
      </c>
      <c r="O143" s="5">
        <f t="shared" si="21"/>
        <v>-79.367012000000003</v>
      </c>
    </row>
    <row r="144" spans="2:15" x14ac:dyDescent="0.25">
      <c r="B144">
        <v>20462083333.333</v>
      </c>
      <c r="C144">
        <v>-62.458218000000002</v>
      </c>
      <c r="D144">
        <v>-54.309818</v>
      </c>
      <c r="F144" s="5">
        <f t="shared" si="22"/>
        <v>41.010055555556001</v>
      </c>
      <c r="G144" s="5">
        <f t="shared" si="20"/>
        <v>-60.037010000000002</v>
      </c>
      <c r="J144">
        <v>20462083333.333</v>
      </c>
      <c r="K144">
        <v>-63.663924999999999</v>
      </c>
      <c r="L144">
        <v>-55.372672999999999</v>
      </c>
      <c r="N144" s="5">
        <f t="shared" si="23"/>
        <v>41.010055555556001</v>
      </c>
      <c r="O144" s="5">
        <f t="shared" si="21"/>
        <v>-66.134147999999996</v>
      </c>
    </row>
    <row r="145" spans="2:16" x14ac:dyDescent="0.25">
      <c r="B145">
        <v>20626222222.222</v>
      </c>
      <c r="C145">
        <v>-65.138840000000002</v>
      </c>
      <c r="D145">
        <v>-55.664009</v>
      </c>
      <c r="F145" s="5">
        <f t="shared" si="22"/>
        <v>41.954500000000003</v>
      </c>
      <c r="G145" s="5">
        <f t="shared" si="20"/>
        <v>-61.357070999999998</v>
      </c>
      <c r="J145">
        <v>20626222222.222</v>
      </c>
      <c r="K145">
        <v>-58.88702</v>
      </c>
      <c r="L145">
        <v>-50.083148999999999</v>
      </c>
      <c r="N145" s="5">
        <f t="shared" si="23"/>
        <v>41.954500000000003</v>
      </c>
      <c r="O145" s="5">
        <f t="shared" si="21"/>
        <v>-68.975455999999994</v>
      </c>
    </row>
    <row r="146" spans="2:16" x14ac:dyDescent="0.25">
      <c r="B146">
        <v>20790361111.111</v>
      </c>
      <c r="C146">
        <v>-63.874099999999999</v>
      </c>
      <c r="D146">
        <v>-54.855465000000002</v>
      </c>
      <c r="F146" s="5" t="s">
        <v>28</v>
      </c>
      <c r="J146">
        <v>20790361111.111</v>
      </c>
      <c r="K146">
        <v>-56.472873999999997</v>
      </c>
      <c r="L146">
        <v>-47.685642000000001</v>
      </c>
      <c r="N146" s="5" t="s">
        <v>28</v>
      </c>
    </row>
    <row r="147" spans="2:16" x14ac:dyDescent="0.25">
      <c r="B147">
        <v>20954500000</v>
      </c>
      <c r="C147">
        <v>-63.052585999999998</v>
      </c>
      <c r="D147">
        <v>-54.371814999999998</v>
      </c>
      <c r="J147">
        <v>20954500000</v>
      </c>
      <c r="K147">
        <v>-51.563858000000003</v>
      </c>
      <c r="L147">
        <v>-42.150303000000001</v>
      </c>
    </row>
    <row r="148" spans="2:16" x14ac:dyDescent="0.25">
      <c r="B148" t="s">
        <v>28</v>
      </c>
      <c r="J148" t="s">
        <v>28</v>
      </c>
    </row>
    <row r="149" spans="2:16" x14ac:dyDescent="0.25">
      <c r="F149" s="5" t="s">
        <v>46</v>
      </c>
      <c r="N149" s="5" t="s">
        <v>46</v>
      </c>
    </row>
    <row r="150" spans="2:16" ht="15.75" x14ac:dyDescent="0.25">
      <c r="F150" s="5" t="s">
        <v>24</v>
      </c>
      <c r="G150" s="5" t="str">
        <f t="shared" ref="G150:G169" si="24">D176</f>
        <v>2Rx3L dBc Log Mag(dB)</v>
      </c>
      <c r="H150" s="28">
        <v>2</v>
      </c>
      <c r="N150" s="5" t="s">
        <v>24</v>
      </c>
      <c r="O150" s="5" t="str">
        <f t="shared" ref="O150:O169" si="25">L176</f>
        <v>2Rx3L dBc Log Mag(dB)</v>
      </c>
      <c r="P150" s="28">
        <v>2</v>
      </c>
    </row>
    <row r="151" spans="2:16" ht="15.75" x14ac:dyDescent="0.25">
      <c r="B151" t="s">
        <v>44</v>
      </c>
      <c r="F151" s="5">
        <f t="shared" ref="F151:F169" si="26">B177/1000000000</f>
        <v>32.494500000000002</v>
      </c>
      <c r="G151" s="5">
        <f t="shared" si="24"/>
        <v>-70.246925000000005</v>
      </c>
      <c r="H151" s="29">
        <f>ABS(AVERAGE(G151:G169)-(H150-1)*5)</f>
        <v>76.566025684210544</v>
      </c>
      <c r="J151" t="s">
        <v>44</v>
      </c>
      <c r="N151" s="5">
        <f t="shared" ref="N151:N169" si="27">J177/1000000000</f>
        <v>32.494500000000002</v>
      </c>
      <c r="O151" s="5">
        <f t="shared" si="25"/>
        <v>-47.589008</v>
      </c>
      <c r="P151" s="29">
        <f>ABS(AVERAGE(O151:O169)-(P150-1)*5)</f>
        <v>51.964402052631577</v>
      </c>
    </row>
    <row r="152" spans="2:16" x14ac:dyDescent="0.25">
      <c r="B152" t="s">
        <v>24</v>
      </c>
      <c r="C152" t="s">
        <v>123</v>
      </c>
      <c r="D152" t="s">
        <v>45</v>
      </c>
      <c r="F152" s="5">
        <f t="shared" si="26"/>
        <v>33.189250000000001</v>
      </c>
      <c r="G152" s="5">
        <f t="shared" si="24"/>
        <v>-71.104179000000002</v>
      </c>
      <c r="J152" t="s">
        <v>24</v>
      </c>
      <c r="K152" t="s">
        <v>123</v>
      </c>
      <c r="L152" t="s">
        <v>45</v>
      </c>
      <c r="N152" s="5">
        <f t="shared" si="27"/>
        <v>33.189250000000001</v>
      </c>
      <c r="O152" s="5">
        <f t="shared" si="25"/>
        <v>-49.025329999999997</v>
      </c>
    </row>
    <row r="153" spans="2:16" x14ac:dyDescent="0.25">
      <c r="B153">
        <v>24954500000</v>
      </c>
      <c r="C153">
        <v>-90.437377999999995</v>
      </c>
      <c r="D153">
        <v>-83.879233999999997</v>
      </c>
      <c r="F153" s="5">
        <f t="shared" si="26"/>
        <v>33.884</v>
      </c>
      <c r="G153" s="5">
        <f t="shared" si="24"/>
        <v>-65.035201999999998</v>
      </c>
      <c r="J153">
        <v>24954500000</v>
      </c>
      <c r="K153">
        <v>-71.311333000000005</v>
      </c>
      <c r="L153">
        <v>-63.406405999999997</v>
      </c>
      <c r="N153" s="5">
        <f t="shared" si="27"/>
        <v>33.884</v>
      </c>
      <c r="O153" s="5">
        <f t="shared" si="25"/>
        <v>-46.039253000000002</v>
      </c>
    </row>
    <row r="154" spans="2:16" x14ac:dyDescent="0.25">
      <c r="B154">
        <v>25898944444.444</v>
      </c>
      <c r="C154">
        <v>-74.509499000000005</v>
      </c>
      <c r="D154">
        <v>-67.520058000000006</v>
      </c>
      <c r="F154" s="5">
        <f t="shared" si="26"/>
        <v>34.578749999999999</v>
      </c>
      <c r="G154" s="5">
        <f t="shared" si="24"/>
        <v>-63.279415</v>
      </c>
      <c r="J154">
        <v>25898944444.444</v>
      </c>
      <c r="K154">
        <v>-73.506111000000004</v>
      </c>
      <c r="L154">
        <v>-65.637839999999997</v>
      </c>
      <c r="N154" s="5">
        <f t="shared" si="27"/>
        <v>34.578749999999999</v>
      </c>
      <c r="O154" s="5">
        <f t="shared" si="25"/>
        <v>-46.031807000000001</v>
      </c>
    </row>
    <row r="155" spans="2:16" x14ac:dyDescent="0.25">
      <c r="B155">
        <v>26843388888.889</v>
      </c>
      <c r="C155">
        <v>-72.496596999999994</v>
      </c>
      <c r="D155">
        <v>-65.641823000000002</v>
      </c>
      <c r="F155" s="5">
        <f t="shared" si="26"/>
        <v>35.273499999999999</v>
      </c>
      <c r="G155" s="5">
        <f t="shared" si="24"/>
        <v>-65.011024000000006</v>
      </c>
      <c r="J155">
        <v>26843388888.889</v>
      </c>
      <c r="K155">
        <v>-85.693100000000001</v>
      </c>
      <c r="L155">
        <v>-78.321098000000006</v>
      </c>
      <c r="N155" s="5">
        <f t="shared" si="27"/>
        <v>35.273499999999999</v>
      </c>
      <c r="O155" s="5">
        <f t="shared" si="25"/>
        <v>-48.275658</v>
      </c>
    </row>
    <row r="156" spans="2:16" x14ac:dyDescent="0.25">
      <c r="B156">
        <v>27787833333.333</v>
      </c>
      <c r="C156">
        <v>-73.434380000000004</v>
      </c>
      <c r="D156">
        <v>-66.102264000000005</v>
      </c>
      <c r="F156" s="5">
        <f t="shared" si="26"/>
        <v>35.968249999999998</v>
      </c>
      <c r="G156" s="5">
        <f t="shared" si="24"/>
        <v>-67.793777000000006</v>
      </c>
      <c r="J156">
        <v>27787833333.333</v>
      </c>
      <c r="K156">
        <v>-64.752189999999999</v>
      </c>
      <c r="L156">
        <v>-56.978980999999997</v>
      </c>
      <c r="N156" s="5">
        <f t="shared" si="27"/>
        <v>35.968249999999998</v>
      </c>
      <c r="O156" s="5">
        <f t="shared" si="25"/>
        <v>-48.340107000000003</v>
      </c>
    </row>
    <row r="157" spans="2:16" x14ac:dyDescent="0.25">
      <c r="B157">
        <v>28732277777.778</v>
      </c>
      <c r="C157">
        <v>-78.999229</v>
      </c>
      <c r="D157">
        <v>-71.605179000000007</v>
      </c>
      <c r="F157" s="5">
        <f t="shared" si="26"/>
        <v>36.662999999999997</v>
      </c>
      <c r="G157" s="5">
        <f t="shared" si="24"/>
        <v>-73.595885999999993</v>
      </c>
      <c r="J157">
        <v>28732277777.778</v>
      </c>
      <c r="K157">
        <v>-77.614814999999993</v>
      </c>
      <c r="L157">
        <v>-70.202370000000002</v>
      </c>
      <c r="N157" s="5">
        <f t="shared" si="27"/>
        <v>36.662999999999997</v>
      </c>
      <c r="O157" s="5">
        <f t="shared" si="25"/>
        <v>-48.704411</v>
      </c>
    </row>
    <row r="158" spans="2:16" x14ac:dyDescent="0.25">
      <c r="B158">
        <v>29676722222.222</v>
      </c>
      <c r="C158">
        <v>-82.699043000000003</v>
      </c>
      <c r="D158">
        <v>-74.846496999999999</v>
      </c>
      <c r="F158" s="5">
        <f t="shared" si="26"/>
        <v>37.357750000000003</v>
      </c>
      <c r="G158" s="5">
        <f t="shared" si="24"/>
        <v>-80.643394000000001</v>
      </c>
      <c r="J158">
        <v>29676722222.222</v>
      </c>
      <c r="K158">
        <v>-82.735809000000003</v>
      </c>
      <c r="L158">
        <v>-75.054130999999998</v>
      </c>
      <c r="N158" s="5">
        <f t="shared" si="27"/>
        <v>37.357750000000003</v>
      </c>
      <c r="O158" s="5">
        <f t="shared" si="25"/>
        <v>-47.023426000000001</v>
      </c>
    </row>
    <row r="159" spans="2:16" x14ac:dyDescent="0.25">
      <c r="B159">
        <v>30621166666.667</v>
      </c>
      <c r="C159">
        <v>-83.542159999999996</v>
      </c>
      <c r="D159">
        <v>-75.820694000000003</v>
      </c>
      <c r="F159" s="5">
        <f t="shared" si="26"/>
        <v>38.052500000000002</v>
      </c>
      <c r="G159" s="5">
        <f t="shared" si="24"/>
        <v>-79.382964999999999</v>
      </c>
      <c r="J159">
        <v>30621166666.667</v>
      </c>
      <c r="K159">
        <v>-70.681861999999995</v>
      </c>
      <c r="L159">
        <v>-63.533935999999997</v>
      </c>
      <c r="N159" s="5">
        <f t="shared" si="27"/>
        <v>38.052500000000002</v>
      </c>
      <c r="O159" s="5">
        <f t="shared" si="25"/>
        <v>-48.364413999999996</v>
      </c>
    </row>
    <row r="160" spans="2:16" x14ac:dyDescent="0.25">
      <c r="B160">
        <v>31565611111.111</v>
      </c>
      <c r="C160">
        <v>-91.447097999999997</v>
      </c>
      <c r="D160">
        <v>-83.825774999999993</v>
      </c>
      <c r="F160" s="5">
        <f t="shared" si="26"/>
        <v>38.747250000000001</v>
      </c>
      <c r="G160" s="5">
        <f t="shared" si="24"/>
        <v>-87.122428999999997</v>
      </c>
      <c r="J160">
        <v>31565611111.111</v>
      </c>
      <c r="K160">
        <v>-71.613792000000004</v>
      </c>
      <c r="L160">
        <v>-64.471664000000004</v>
      </c>
      <c r="N160" s="5">
        <f t="shared" si="27"/>
        <v>38.747250000000001</v>
      </c>
      <c r="O160" s="5">
        <f t="shared" si="25"/>
        <v>-47.450755999999998</v>
      </c>
    </row>
    <row r="161" spans="2:16" x14ac:dyDescent="0.25">
      <c r="B161">
        <v>32510055555.556</v>
      </c>
      <c r="C161">
        <v>-77.820983999999996</v>
      </c>
      <c r="D161">
        <v>-70.141532999999995</v>
      </c>
      <c r="F161" s="5">
        <f t="shared" si="26"/>
        <v>39.442</v>
      </c>
      <c r="G161" s="5">
        <f t="shared" si="24"/>
        <v>-78.801140000000004</v>
      </c>
      <c r="J161">
        <v>32510055555.556</v>
      </c>
      <c r="K161">
        <v>-68.448891000000003</v>
      </c>
      <c r="L161">
        <v>-61.350265999999998</v>
      </c>
      <c r="N161" s="5">
        <f t="shared" si="27"/>
        <v>39.442</v>
      </c>
      <c r="O161" s="5">
        <f t="shared" si="25"/>
        <v>-46.029434000000002</v>
      </c>
    </row>
    <row r="162" spans="2:16" x14ac:dyDescent="0.25">
      <c r="B162">
        <v>33454500000</v>
      </c>
      <c r="C162">
        <v>-74.174605999999997</v>
      </c>
      <c r="D162">
        <v>-66.423171999999994</v>
      </c>
      <c r="F162" s="5">
        <f t="shared" si="26"/>
        <v>40.136749999999999</v>
      </c>
      <c r="G162" s="5">
        <f t="shared" si="24"/>
        <v>-70.789467000000002</v>
      </c>
      <c r="J162">
        <v>33454500000</v>
      </c>
      <c r="K162">
        <v>-66.792015000000006</v>
      </c>
      <c r="L162">
        <v>-59.156405999999997</v>
      </c>
      <c r="N162" s="5">
        <f t="shared" si="27"/>
        <v>40.136749999999999</v>
      </c>
      <c r="O162" s="5">
        <f t="shared" si="25"/>
        <v>-46.102801999999997</v>
      </c>
    </row>
    <row r="163" spans="2:16" x14ac:dyDescent="0.25">
      <c r="B163">
        <v>34398944444.444</v>
      </c>
      <c r="C163">
        <v>-70.940239000000005</v>
      </c>
      <c r="D163">
        <v>-62.256335999999997</v>
      </c>
      <c r="F163" s="5">
        <f t="shared" si="26"/>
        <v>40.831499999999998</v>
      </c>
      <c r="G163" s="5">
        <f t="shared" si="24"/>
        <v>-66.513244999999998</v>
      </c>
      <c r="J163">
        <v>34398944444.444</v>
      </c>
      <c r="K163">
        <v>-72.759818999999993</v>
      </c>
      <c r="L163">
        <v>-65.063964999999996</v>
      </c>
      <c r="N163" s="5">
        <f t="shared" si="27"/>
        <v>40.831499999999998</v>
      </c>
      <c r="O163" s="5">
        <f t="shared" si="25"/>
        <v>-47.221279000000003</v>
      </c>
    </row>
    <row r="164" spans="2:16" x14ac:dyDescent="0.25">
      <c r="B164">
        <v>35343388888.889</v>
      </c>
      <c r="C164">
        <v>-71.743072999999995</v>
      </c>
      <c r="D164">
        <v>-63.467609000000003</v>
      </c>
      <c r="F164" s="5">
        <f t="shared" si="26"/>
        <v>41.526249999999997</v>
      </c>
      <c r="G164" s="5">
        <f t="shared" si="24"/>
        <v>-66.370529000000005</v>
      </c>
      <c r="J164">
        <v>35343388888.889</v>
      </c>
      <c r="K164">
        <v>-70.071395999999993</v>
      </c>
      <c r="L164">
        <v>-62.405804000000003</v>
      </c>
      <c r="N164" s="5">
        <f t="shared" si="27"/>
        <v>41.526249999999997</v>
      </c>
      <c r="O164" s="5">
        <f t="shared" si="25"/>
        <v>-47.924267</v>
      </c>
    </row>
    <row r="165" spans="2:16" x14ac:dyDescent="0.25">
      <c r="B165">
        <v>36287833333.333</v>
      </c>
      <c r="C165">
        <v>-76.808150999999995</v>
      </c>
      <c r="D165">
        <v>-68.670456000000001</v>
      </c>
      <c r="F165" s="5">
        <f t="shared" si="26"/>
        <v>42.220999999999997</v>
      </c>
      <c r="G165" s="5">
        <f t="shared" si="24"/>
        <v>-73.187347000000003</v>
      </c>
      <c r="J165">
        <v>36287833333.333</v>
      </c>
      <c r="K165">
        <v>-68.406020999999996</v>
      </c>
      <c r="L165">
        <v>-60.875278000000002</v>
      </c>
      <c r="N165" s="5">
        <f t="shared" si="27"/>
        <v>42.220999999999997</v>
      </c>
      <c r="O165" s="5">
        <f t="shared" si="25"/>
        <v>-47.560684000000002</v>
      </c>
    </row>
    <row r="166" spans="2:16" x14ac:dyDescent="0.25">
      <c r="B166">
        <v>37232277777.778</v>
      </c>
      <c r="C166">
        <v>-81.084579000000005</v>
      </c>
      <c r="D166">
        <v>-72.771759000000003</v>
      </c>
      <c r="F166" s="5">
        <f t="shared" si="26"/>
        <v>42.915750000000003</v>
      </c>
      <c r="G166" s="5">
        <f t="shared" si="24"/>
        <v>-73.450653000000003</v>
      </c>
      <c r="J166">
        <v>37232277777.778</v>
      </c>
      <c r="K166">
        <v>-70.377082999999999</v>
      </c>
      <c r="L166">
        <v>-62.302250000000001</v>
      </c>
      <c r="N166" s="5">
        <f t="shared" si="27"/>
        <v>42.915750000000003</v>
      </c>
      <c r="O166" s="5">
        <f t="shared" si="25"/>
        <v>-46.083969000000003</v>
      </c>
    </row>
    <row r="167" spans="2:16" x14ac:dyDescent="0.25">
      <c r="B167">
        <v>38176722222.222</v>
      </c>
      <c r="C167">
        <v>-77.382667999999995</v>
      </c>
      <c r="D167">
        <v>-68.967765999999997</v>
      </c>
      <c r="F167" s="5">
        <f t="shared" si="26"/>
        <v>43.610500000000002</v>
      </c>
      <c r="G167" s="5">
        <f t="shared" si="24"/>
        <v>-70.599029999999999</v>
      </c>
      <c r="J167">
        <v>38176722222.222</v>
      </c>
      <c r="K167">
        <v>-72.456397999999993</v>
      </c>
      <c r="L167">
        <v>-64.256591999999998</v>
      </c>
      <c r="N167" s="5">
        <f t="shared" si="27"/>
        <v>43.610500000000002</v>
      </c>
      <c r="O167" s="5">
        <f t="shared" si="25"/>
        <v>-44.913670000000003</v>
      </c>
    </row>
    <row r="168" spans="2:16" x14ac:dyDescent="0.25">
      <c r="B168">
        <v>39121166666.667</v>
      </c>
      <c r="C168">
        <v>-74.510124000000005</v>
      </c>
      <c r="D168">
        <v>-66.361725000000007</v>
      </c>
      <c r="F168" s="5">
        <f t="shared" si="26"/>
        <v>44.305250000000001</v>
      </c>
      <c r="G168" s="5">
        <f t="shared" si="24"/>
        <v>-67.153053</v>
      </c>
      <c r="J168">
        <v>39121166666.667</v>
      </c>
      <c r="K168">
        <v>-82.519599999999997</v>
      </c>
      <c r="L168">
        <v>-74.228347999999997</v>
      </c>
      <c r="N168" s="5">
        <f t="shared" si="27"/>
        <v>44.305250000000001</v>
      </c>
      <c r="O168" s="5">
        <f t="shared" si="25"/>
        <v>-44.502448999999999</v>
      </c>
    </row>
    <row r="169" spans="2:16" x14ac:dyDescent="0.25">
      <c r="B169">
        <v>40065611111.111</v>
      </c>
      <c r="C169">
        <v>-77.813416000000004</v>
      </c>
      <c r="D169">
        <v>-68.338577000000001</v>
      </c>
      <c r="F169" s="5">
        <f t="shared" si="26"/>
        <v>45</v>
      </c>
      <c r="G169" s="5">
        <f t="shared" si="24"/>
        <v>-69.674828000000005</v>
      </c>
      <c r="J169">
        <v>40065611111.111</v>
      </c>
      <c r="K169">
        <v>-88.170883000000003</v>
      </c>
      <c r="L169">
        <v>-79.367012000000003</v>
      </c>
      <c r="N169" s="5">
        <f t="shared" si="27"/>
        <v>45</v>
      </c>
      <c r="O169" s="5">
        <f t="shared" si="25"/>
        <v>-45.140915</v>
      </c>
    </row>
    <row r="170" spans="2:16" x14ac:dyDescent="0.25">
      <c r="B170">
        <v>41010055555.556</v>
      </c>
      <c r="C170">
        <v>-69.055640999999994</v>
      </c>
      <c r="D170">
        <v>-60.037010000000002</v>
      </c>
      <c r="F170" s="5" t="s">
        <v>28</v>
      </c>
      <c r="J170">
        <v>41010055555.556</v>
      </c>
      <c r="K170">
        <v>-74.921379000000002</v>
      </c>
      <c r="L170">
        <v>-66.134147999999996</v>
      </c>
      <c r="N170" s="5" t="s">
        <v>28</v>
      </c>
    </row>
    <row r="171" spans="2:16" x14ac:dyDescent="0.25">
      <c r="B171">
        <v>41954500000</v>
      </c>
      <c r="C171">
        <v>-70.037841999999998</v>
      </c>
      <c r="D171">
        <v>-61.357070999999998</v>
      </c>
      <c r="J171">
        <v>41954500000</v>
      </c>
      <c r="K171">
        <v>-78.389015000000001</v>
      </c>
      <c r="L171">
        <v>-68.975455999999994</v>
      </c>
    </row>
    <row r="172" spans="2:16" x14ac:dyDescent="0.25">
      <c r="B172" t="s">
        <v>28</v>
      </c>
      <c r="J172" t="s">
        <v>28</v>
      </c>
    </row>
    <row r="173" spans="2:16" x14ac:dyDescent="0.25">
      <c r="F173" s="5" t="s">
        <v>48</v>
      </c>
      <c r="N173" s="5" t="s">
        <v>48</v>
      </c>
    </row>
    <row r="174" spans="2:16" ht="15.75" x14ac:dyDescent="0.25">
      <c r="F174" s="5" t="s">
        <v>24</v>
      </c>
      <c r="G174" s="5" t="str">
        <f t="shared" ref="G174:G193" si="28">D200</f>
        <v>2Rx4L dBc Log Mag(dB)</v>
      </c>
      <c r="H174" s="28">
        <v>2</v>
      </c>
      <c r="N174" s="5" t="s">
        <v>24</v>
      </c>
      <c r="O174" s="5" t="str">
        <f t="shared" ref="O174:O193" si="29">L200</f>
        <v>2Rx4L dBc Log Mag(dB)</v>
      </c>
      <c r="P174" s="28">
        <v>2</v>
      </c>
    </row>
    <row r="175" spans="2:16" ht="15.75" x14ac:dyDescent="0.25">
      <c r="B175" t="s">
        <v>46</v>
      </c>
      <c r="F175" s="5">
        <f t="shared" ref="F175:F193" si="30">B201/1000000000</f>
        <v>42.494500000000002</v>
      </c>
      <c r="G175" s="5">
        <f t="shared" si="28"/>
        <v>-69.980689999999996</v>
      </c>
      <c r="H175" s="29">
        <f>ABS(AVERAGE(G175:G193)-(H174-1)*5)</f>
        <v>70.860716157894743</v>
      </c>
      <c r="J175" t="s">
        <v>46</v>
      </c>
      <c r="N175" s="5">
        <f t="shared" ref="N175:N193" si="31">J201/1000000000</f>
        <v>42.494500000000002</v>
      </c>
      <c r="O175" s="5">
        <f t="shared" si="29"/>
        <v>-79.115264999999994</v>
      </c>
      <c r="P175" s="29">
        <f>ABS(AVERAGE(O175:O193)-(P174-1)*5)</f>
        <v>72.229228526315794</v>
      </c>
    </row>
    <row r="176" spans="2:16" x14ac:dyDescent="0.25">
      <c r="B176" t="s">
        <v>24</v>
      </c>
      <c r="C176" t="s">
        <v>144</v>
      </c>
      <c r="D176" t="s">
        <v>47</v>
      </c>
      <c r="F176" s="5">
        <f t="shared" si="30"/>
        <v>42.633694444444004</v>
      </c>
      <c r="G176" s="5">
        <f t="shared" si="28"/>
        <v>-70.237594999999999</v>
      </c>
      <c r="J176" t="s">
        <v>24</v>
      </c>
      <c r="K176" t="s">
        <v>144</v>
      </c>
      <c r="L176" t="s">
        <v>47</v>
      </c>
      <c r="N176" s="5">
        <f t="shared" si="31"/>
        <v>42.633694444444004</v>
      </c>
      <c r="O176" s="5">
        <f t="shared" si="29"/>
        <v>-76.887321</v>
      </c>
    </row>
    <row r="177" spans="2:15" x14ac:dyDescent="0.25">
      <c r="B177">
        <v>32494500000</v>
      </c>
      <c r="C177">
        <v>-76.805060999999995</v>
      </c>
      <c r="D177">
        <v>-70.246925000000005</v>
      </c>
      <c r="F177" s="5">
        <f t="shared" si="30"/>
        <v>42.772888888889</v>
      </c>
      <c r="G177" s="5">
        <f t="shared" si="28"/>
        <v>-78.245872000000006</v>
      </c>
      <c r="J177">
        <v>32494500000</v>
      </c>
      <c r="K177">
        <v>-55.493938</v>
      </c>
      <c r="L177">
        <v>-47.589008</v>
      </c>
      <c r="N177" s="5">
        <f t="shared" si="31"/>
        <v>42.772888888889</v>
      </c>
      <c r="O177" s="5">
        <f t="shared" si="29"/>
        <v>-75.182709000000003</v>
      </c>
    </row>
    <row r="178" spans="2:15" x14ac:dyDescent="0.25">
      <c r="B178">
        <v>33189250000</v>
      </c>
      <c r="C178">
        <v>-78.093627999999995</v>
      </c>
      <c r="D178">
        <v>-71.104179000000002</v>
      </c>
      <c r="F178" s="5">
        <f t="shared" si="30"/>
        <v>42.912083333333001</v>
      </c>
      <c r="G178" s="5">
        <f t="shared" si="28"/>
        <v>-84.896591000000001</v>
      </c>
      <c r="J178">
        <v>33189250000</v>
      </c>
      <c r="K178">
        <v>-56.893599999999999</v>
      </c>
      <c r="L178">
        <v>-49.025329999999997</v>
      </c>
      <c r="N178" s="5">
        <f t="shared" si="31"/>
        <v>42.912083333333001</v>
      </c>
      <c r="O178" s="5">
        <f t="shared" si="29"/>
        <v>-73.167182999999994</v>
      </c>
    </row>
    <row r="179" spans="2:15" x14ac:dyDescent="0.25">
      <c r="B179">
        <v>33884000000</v>
      </c>
      <c r="C179">
        <v>-71.889977000000002</v>
      </c>
      <c r="D179">
        <v>-65.035201999999998</v>
      </c>
      <c r="F179" s="5">
        <f t="shared" si="30"/>
        <v>43.051277777777997</v>
      </c>
      <c r="G179" s="5">
        <f t="shared" si="28"/>
        <v>-73.249176000000006</v>
      </c>
      <c r="J179">
        <v>33884000000</v>
      </c>
      <c r="K179">
        <v>-53.411254999999997</v>
      </c>
      <c r="L179">
        <v>-46.039253000000002</v>
      </c>
      <c r="N179" s="5">
        <f t="shared" si="31"/>
        <v>43.051277777777997</v>
      </c>
      <c r="O179" s="5">
        <f t="shared" si="29"/>
        <v>-75.850928999999994</v>
      </c>
    </row>
    <row r="180" spans="2:15" x14ac:dyDescent="0.25">
      <c r="B180">
        <v>34578750000</v>
      </c>
      <c r="C180">
        <v>-70.611534000000006</v>
      </c>
      <c r="D180">
        <v>-63.279415</v>
      </c>
      <c r="F180" s="5">
        <f t="shared" si="30"/>
        <v>43.190472222221999</v>
      </c>
      <c r="G180" s="5">
        <f t="shared" si="28"/>
        <v>-69.063109999999995</v>
      </c>
      <c r="J180">
        <v>34578750000</v>
      </c>
      <c r="K180">
        <v>-53.805022999999998</v>
      </c>
      <c r="L180">
        <v>-46.031807000000001</v>
      </c>
      <c r="N180" s="5">
        <f t="shared" si="31"/>
        <v>43.190472222221999</v>
      </c>
      <c r="O180" s="5">
        <f t="shared" si="29"/>
        <v>-71.642700000000005</v>
      </c>
    </row>
    <row r="181" spans="2:15" x14ac:dyDescent="0.25">
      <c r="B181">
        <v>35273500000</v>
      </c>
      <c r="C181">
        <v>-72.405074999999997</v>
      </c>
      <c r="D181">
        <v>-65.011024000000006</v>
      </c>
      <c r="F181" s="5">
        <f t="shared" si="30"/>
        <v>43.329666666667002</v>
      </c>
      <c r="G181" s="5">
        <f t="shared" si="28"/>
        <v>-66.433188999999999</v>
      </c>
      <c r="J181">
        <v>35273500000</v>
      </c>
      <c r="K181">
        <v>-55.688094999999997</v>
      </c>
      <c r="L181">
        <v>-48.275658</v>
      </c>
      <c r="N181" s="5">
        <f t="shared" si="31"/>
        <v>43.329666666667002</v>
      </c>
      <c r="O181" s="5">
        <f t="shared" si="29"/>
        <v>-72.965584000000007</v>
      </c>
    </row>
    <row r="182" spans="2:15" x14ac:dyDescent="0.25">
      <c r="B182">
        <v>35968250000</v>
      </c>
      <c r="C182">
        <v>-75.646316999999996</v>
      </c>
      <c r="D182">
        <v>-67.793777000000006</v>
      </c>
      <c r="F182" s="5">
        <f t="shared" si="30"/>
        <v>43.468861111111003</v>
      </c>
      <c r="G182" s="5">
        <f t="shared" si="28"/>
        <v>-64.825767999999997</v>
      </c>
      <c r="J182">
        <v>35968250000</v>
      </c>
      <c r="K182">
        <v>-56.021790000000003</v>
      </c>
      <c r="L182">
        <v>-48.340107000000003</v>
      </c>
      <c r="N182" s="5">
        <f t="shared" si="31"/>
        <v>43.468861111111003</v>
      </c>
      <c r="O182" s="5">
        <f t="shared" si="29"/>
        <v>-72.125854000000004</v>
      </c>
    </row>
    <row r="183" spans="2:15" x14ac:dyDescent="0.25">
      <c r="B183">
        <v>36663000000</v>
      </c>
      <c r="C183">
        <v>-81.317345000000003</v>
      </c>
      <c r="D183">
        <v>-73.595885999999993</v>
      </c>
      <c r="F183" s="5">
        <f t="shared" si="30"/>
        <v>43.608055555556</v>
      </c>
      <c r="G183" s="5">
        <f t="shared" si="28"/>
        <v>-66.763160999999997</v>
      </c>
      <c r="J183">
        <v>36663000000</v>
      </c>
      <c r="K183">
        <v>-55.852341000000003</v>
      </c>
      <c r="L183">
        <v>-48.704411</v>
      </c>
      <c r="N183" s="5">
        <f t="shared" si="31"/>
        <v>43.608055555556</v>
      </c>
      <c r="O183" s="5">
        <f t="shared" si="29"/>
        <v>-72.282875000000004</v>
      </c>
    </row>
    <row r="184" spans="2:15" x14ac:dyDescent="0.25">
      <c r="B184">
        <v>37357750000</v>
      </c>
      <c r="C184">
        <v>-88.264717000000005</v>
      </c>
      <c r="D184">
        <v>-80.643394000000001</v>
      </c>
      <c r="F184" s="5">
        <f t="shared" si="30"/>
        <v>43.747250000000001</v>
      </c>
      <c r="G184" s="5">
        <f t="shared" si="28"/>
        <v>-65.106910999999997</v>
      </c>
      <c r="J184">
        <v>37357750000</v>
      </c>
      <c r="K184">
        <v>-54.165554</v>
      </c>
      <c r="L184">
        <v>-47.023426000000001</v>
      </c>
      <c r="N184" s="5">
        <f t="shared" si="31"/>
        <v>43.747250000000001</v>
      </c>
      <c r="O184" s="5">
        <f t="shared" si="29"/>
        <v>-65.439734999999999</v>
      </c>
    </row>
    <row r="185" spans="2:15" x14ac:dyDescent="0.25">
      <c r="B185">
        <v>38052500000</v>
      </c>
      <c r="C185">
        <v>-87.062415999999999</v>
      </c>
      <c r="D185">
        <v>-79.382964999999999</v>
      </c>
      <c r="F185" s="5">
        <f t="shared" si="30"/>
        <v>43.886444444444002</v>
      </c>
      <c r="G185" s="5">
        <f t="shared" si="28"/>
        <v>-64.830200000000005</v>
      </c>
      <c r="J185">
        <v>38052500000</v>
      </c>
      <c r="K185">
        <v>-55.463039000000002</v>
      </c>
      <c r="L185">
        <v>-48.364413999999996</v>
      </c>
      <c r="N185" s="5">
        <f t="shared" si="31"/>
        <v>43.886444444444002</v>
      </c>
      <c r="O185" s="5">
        <f t="shared" si="29"/>
        <v>-64.300017999999994</v>
      </c>
    </row>
    <row r="186" spans="2:15" x14ac:dyDescent="0.25">
      <c r="B186">
        <v>38747250000</v>
      </c>
      <c r="C186">
        <v>-94.873863</v>
      </c>
      <c r="D186">
        <v>-87.122428999999997</v>
      </c>
      <c r="F186" s="5">
        <f t="shared" si="30"/>
        <v>44.025638888888999</v>
      </c>
      <c r="G186" s="5">
        <f t="shared" si="28"/>
        <v>-66.269844000000006</v>
      </c>
      <c r="J186">
        <v>38747250000</v>
      </c>
      <c r="K186">
        <v>-55.086368999999998</v>
      </c>
      <c r="L186">
        <v>-47.450755999999998</v>
      </c>
      <c r="N186" s="5">
        <f t="shared" si="31"/>
        <v>44.025638888888999</v>
      </c>
      <c r="O186" s="5">
        <f t="shared" si="29"/>
        <v>-62.862147999999998</v>
      </c>
    </row>
    <row r="187" spans="2:15" x14ac:dyDescent="0.25">
      <c r="B187">
        <v>39442000000</v>
      </c>
      <c r="C187">
        <v>-87.485039</v>
      </c>
      <c r="D187">
        <v>-78.801140000000004</v>
      </c>
      <c r="F187" s="5">
        <f t="shared" si="30"/>
        <v>44.164833333333</v>
      </c>
      <c r="G187" s="5">
        <f t="shared" si="28"/>
        <v>-63.099018000000001</v>
      </c>
      <c r="J187">
        <v>39442000000</v>
      </c>
      <c r="K187">
        <v>-53.725292000000003</v>
      </c>
      <c r="L187">
        <v>-46.029434000000002</v>
      </c>
      <c r="N187" s="5">
        <f t="shared" si="31"/>
        <v>44.164833333333</v>
      </c>
      <c r="O187" s="5">
        <f t="shared" si="29"/>
        <v>-59.130661000000003</v>
      </c>
    </row>
    <row r="188" spans="2:15" x14ac:dyDescent="0.25">
      <c r="B188">
        <v>40136750000</v>
      </c>
      <c r="C188">
        <v>-79.064926</v>
      </c>
      <c r="D188">
        <v>-70.789467000000002</v>
      </c>
      <c r="F188" s="5">
        <f t="shared" si="30"/>
        <v>44.304027777778003</v>
      </c>
      <c r="G188" s="5">
        <f t="shared" si="28"/>
        <v>-61.215041999999997</v>
      </c>
      <c r="J188">
        <v>40136750000</v>
      </c>
      <c r="K188">
        <v>-53.768391000000001</v>
      </c>
      <c r="L188">
        <v>-46.102801999999997</v>
      </c>
      <c r="N188" s="5">
        <f t="shared" si="31"/>
        <v>44.304027777778003</v>
      </c>
      <c r="O188" s="5">
        <f t="shared" si="29"/>
        <v>-58.461067</v>
      </c>
    </row>
    <row r="189" spans="2:15" x14ac:dyDescent="0.25">
      <c r="B189">
        <v>40831500000</v>
      </c>
      <c r="C189">
        <v>-74.650948</v>
      </c>
      <c r="D189">
        <v>-66.513244999999998</v>
      </c>
      <c r="F189" s="5">
        <f t="shared" si="30"/>
        <v>44.443222222221998</v>
      </c>
      <c r="G189" s="5">
        <f t="shared" si="28"/>
        <v>-59.032921000000002</v>
      </c>
      <c r="J189">
        <v>40831500000</v>
      </c>
      <c r="K189">
        <v>-54.752018</v>
      </c>
      <c r="L189">
        <v>-47.221279000000003</v>
      </c>
      <c r="N189" s="5">
        <f t="shared" si="31"/>
        <v>44.443222222221998</v>
      </c>
      <c r="O189" s="5">
        <f t="shared" si="29"/>
        <v>-57.799537999999998</v>
      </c>
    </row>
    <row r="190" spans="2:15" x14ac:dyDescent="0.25">
      <c r="B190">
        <v>41526250000</v>
      </c>
      <c r="C190">
        <v>-74.683357000000001</v>
      </c>
      <c r="D190">
        <v>-66.370529000000005</v>
      </c>
      <c r="F190" s="5">
        <f t="shared" si="30"/>
        <v>44.582416666667001</v>
      </c>
      <c r="G190" s="5">
        <f t="shared" si="28"/>
        <v>-59.093372000000002</v>
      </c>
      <c r="J190">
        <v>41526250000</v>
      </c>
      <c r="K190">
        <v>-55.999099999999999</v>
      </c>
      <c r="L190">
        <v>-47.924267</v>
      </c>
      <c r="N190" s="5">
        <f t="shared" si="31"/>
        <v>44.582416666667001</v>
      </c>
      <c r="O190" s="5">
        <f t="shared" si="29"/>
        <v>-59.390129000000002</v>
      </c>
    </row>
    <row r="191" spans="2:15" x14ac:dyDescent="0.25">
      <c r="B191">
        <v>42221000000</v>
      </c>
      <c r="C191">
        <v>-81.602249</v>
      </c>
      <c r="D191">
        <v>-73.187347000000003</v>
      </c>
      <c r="F191" s="5">
        <f t="shared" si="30"/>
        <v>44.721611111111002</v>
      </c>
      <c r="G191" s="5">
        <f t="shared" si="28"/>
        <v>-56.016331000000001</v>
      </c>
      <c r="J191">
        <v>42221000000</v>
      </c>
      <c r="K191">
        <v>-55.760489999999997</v>
      </c>
      <c r="L191">
        <v>-47.560684000000002</v>
      </c>
      <c r="N191" s="5">
        <f t="shared" si="31"/>
        <v>44.721611111111002</v>
      </c>
      <c r="O191" s="5">
        <f t="shared" si="29"/>
        <v>-59.479751999999998</v>
      </c>
    </row>
    <row r="192" spans="2:15" x14ac:dyDescent="0.25">
      <c r="B192">
        <v>42915750000</v>
      </c>
      <c r="C192">
        <v>-81.599052</v>
      </c>
      <c r="D192">
        <v>-73.450653000000003</v>
      </c>
      <c r="F192" s="5">
        <f t="shared" si="30"/>
        <v>44.860805555555999</v>
      </c>
      <c r="G192" s="5">
        <f t="shared" si="28"/>
        <v>-55.995953</v>
      </c>
      <c r="J192">
        <v>42915750000</v>
      </c>
      <c r="K192">
        <v>-54.375221000000003</v>
      </c>
      <c r="L192">
        <v>-46.083969000000003</v>
      </c>
      <c r="N192" s="5">
        <f t="shared" si="31"/>
        <v>44.860805555555999</v>
      </c>
      <c r="O192" s="5">
        <f t="shared" si="29"/>
        <v>-59.892547999999998</v>
      </c>
    </row>
    <row r="193" spans="2:16" x14ac:dyDescent="0.25">
      <c r="B193">
        <v>43610500000</v>
      </c>
      <c r="C193">
        <v>-80.073859999999996</v>
      </c>
      <c r="D193">
        <v>-70.599029999999999</v>
      </c>
      <c r="F193" s="5">
        <f t="shared" si="30"/>
        <v>45</v>
      </c>
      <c r="G193" s="5">
        <f t="shared" si="28"/>
        <v>-56.998863</v>
      </c>
      <c r="J193">
        <v>43610500000</v>
      </c>
      <c r="K193">
        <v>-53.717540999999997</v>
      </c>
      <c r="L193">
        <v>-44.913670000000003</v>
      </c>
      <c r="N193" s="5">
        <f t="shared" si="31"/>
        <v>45</v>
      </c>
      <c r="O193" s="5">
        <f t="shared" si="29"/>
        <v>-61.379325999999999</v>
      </c>
    </row>
    <row r="194" spans="2:16" x14ac:dyDescent="0.25">
      <c r="B194">
        <v>44305250000</v>
      </c>
      <c r="C194">
        <v>-76.171691999999993</v>
      </c>
      <c r="D194">
        <v>-67.153053</v>
      </c>
      <c r="F194" s="5" t="s">
        <v>28</v>
      </c>
      <c r="J194">
        <v>44305250000</v>
      </c>
      <c r="K194">
        <v>-53.289679999999997</v>
      </c>
      <c r="L194">
        <v>-44.502448999999999</v>
      </c>
      <c r="N194" s="5" t="s">
        <v>28</v>
      </c>
    </row>
    <row r="195" spans="2:16" x14ac:dyDescent="0.25">
      <c r="B195">
        <v>45000000000</v>
      </c>
      <c r="C195">
        <v>-78.355605999999995</v>
      </c>
      <c r="D195">
        <v>-69.674828000000005</v>
      </c>
      <c r="J195">
        <v>45000000000</v>
      </c>
      <c r="K195">
        <v>-54.554473999999999</v>
      </c>
      <c r="L195">
        <v>-45.140915</v>
      </c>
    </row>
    <row r="196" spans="2:16" x14ac:dyDescent="0.25">
      <c r="B196" t="s">
        <v>28</v>
      </c>
      <c r="J196" t="s">
        <v>28</v>
      </c>
    </row>
    <row r="197" spans="2:16" x14ac:dyDescent="0.25">
      <c r="F197" s="5" t="s">
        <v>50</v>
      </c>
      <c r="N197" s="5" t="s">
        <v>50</v>
      </c>
    </row>
    <row r="198" spans="2:16" ht="15.75" x14ac:dyDescent="0.25">
      <c r="F198" s="5" t="s">
        <v>24</v>
      </c>
      <c r="G198" s="5" t="str">
        <f t="shared" ref="G198:G217" si="32">D224</f>
        <v>2Rx5L dBc Log Mag(dB)</v>
      </c>
      <c r="H198" s="28">
        <v>2</v>
      </c>
      <c r="N198" s="5" t="s">
        <v>24</v>
      </c>
      <c r="O198" s="5" t="str">
        <f t="shared" ref="O198:O217" si="33">L224</f>
        <v>2Rx5L dBc Log Mag(dB)</v>
      </c>
      <c r="P198" s="28">
        <v>2</v>
      </c>
    </row>
    <row r="199" spans="2:16" ht="15.75" x14ac:dyDescent="0.25">
      <c r="B199" t="s">
        <v>48</v>
      </c>
      <c r="F199" s="5">
        <f t="shared" ref="F199:F217" si="34">B225/1000000000</f>
        <v>45</v>
      </c>
      <c r="G199" s="5">
        <f t="shared" si="32"/>
        <v>-71.826522999999995</v>
      </c>
      <c r="H199" s="29">
        <f>ABS(AVERAGE(G199:G217)-(H198-1)*5)</f>
        <v>78.447664368421059</v>
      </c>
      <c r="J199" t="s">
        <v>48</v>
      </c>
      <c r="N199" s="5">
        <f t="shared" ref="N199:N217" si="35">J225/1000000000</f>
        <v>45</v>
      </c>
      <c r="O199" s="5">
        <f t="shared" si="33"/>
        <v>-56.043968</v>
      </c>
      <c r="P199" s="29">
        <f>ABS(AVERAGE(O199:O217)-(P198-1)*5)</f>
        <v>63.602490105263158</v>
      </c>
    </row>
    <row r="200" spans="2:16" x14ac:dyDescent="0.25">
      <c r="B200" t="s">
        <v>24</v>
      </c>
      <c r="C200" t="s">
        <v>145</v>
      </c>
      <c r="D200" t="s">
        <v>49</v>
      </c>
      <c r="F200" s="5">
        <f t="shared" si="34"/>
        <v>45.027777777777999</v>
      </c>
      <c r="G200" s="5">
        <f t="shared" si="32"/>
        <v>-70.240111999999996</v>
      </c>
      <c r="J200" t="s">
        <v>24</v>
      </c>
      <c r="K200" t="s">
        <v>145</v>
      </c>
      <c r="L200" t="s">
        <v>49</v>
      </c>
      <c r="N200" s="5">
        <f t="shared" si="35"/>
        <v>45.027777777777999</v>
      </c>
      <c r="O200" s="5">
        <f t="shared" si="33"/>
        <v>-55.355311999999998</v>
      </c>
    </row>
    <row r="201" spans="2:16" x14ac:dyDescent="0.25">
      <c r="B201">
        <v>42494500000</v>
      </c>
      <c r="C201">
        <v>-76.538826</v>
      </c>
      <c r="D201">
        <v>-69.980689999999996</v>
      </c>
      <c r="F201" s="5">
        <f t="shared" si="34"/>
        <v>45.055555555555998</v>
      </c>
      <c r="G201" s="5">
        <f t="shared" si="32"/>
        <v>-72.423805000000002</v>
      </c>
      <c r="J201">
        <v>42494500000</v>
      </c>
      <c r="K201">
        <v>-87.020195000000001</v>
      </c>
      <c r="L201">
        <v>-79.115264999999994</v>
      </c>
      <c r="N201" s="5">
        <f t="shared" si="35"/>
        <v>45.055555555555998</v>
      </c>
      <c r="O201" s="5">
        <f t="shared" si="33"/>
        <v>-56.153762999999998</v>
      </c>
    </row>
    <row r="202" spans="2:16" x14ac:dyDescent="0.25">
      <c r="B202">
        <v>42633694444.444</v>
      </c>
      <c r="C202">
        <v>-77.227042999999995</v>
      </c>
      <c r="D202">
        <v>-70.237594999999999</v>
      </c>
      <c r="F202" s="5">
        <f t="shared" si="34"/>
        <v>45.083333333333002</v>
      </c>
      <c r="G202" s="5">
        <f t="shared" si="32"/>
        <v>-73.792609999999996</v>
      </c>
      <c r="J202">
        <v>42633694444.444</v>
      </c>
      <c r="K202">
        <v>-84.755591999999993</v>
      </c>
      <c r="L202">
        <v>-76.887321</v>
      </c>
      <c r="N202" s="5">
        <f t="shared" si="35"/>
        <v>45.083333333333002</v>
      </c>
      <c r="O202" s="5">
        <f t="shared" si="33"/>
        <v>-56.721809</v>
      </c>
    </row>
    <row r="203" spans="2:16" x14ac:dyDescent="0.25">
      <c r="B203">
        <v>42772888888.889</v>
      </c>
      <c r="C203">
        <v>-85.100646999999995</v>
      </c>
      <c r="D203">
        <v>-78.245872000000006</v>
      </c>
      <c r="F203" s="5">
        <f t="shared" si="34"/>
        <v>45.111111111111001</v>
      </c>
      <c r="G203" s="5">
        <f t="shared" si="32"/>
        <v>-71.700089000000006</v>
      </c>
      <c r="J203">
        <v>42772888888.889</v>
      </c>
      <c r="K203">
        <v>-82.554717999999994</v>
      </c>
      <c r="L203">
        <v>-75.182709000000003</v>
      </c>
      <c r="N203" s="5">
        <f t="shared" si="35"/>
        <v>45.111111111111001</v>
      </c>
      <c r="O203" s="5">
        <f t="shared" si="33"/>
        <v>-57.607536000000003</v>
      </c>
    </row>
    <row r="204" spans="2:16" x14ac:dyDescent="0.25">
      <c r="B204">
        <v>42912083333.333</v>
      </c>
      <c r="C204">
        <v>-92.228706000000003</v>
      </c>
      <c r="D204">
        <v>-84.896591000000001</v>
      </c>
      <c r="F204" s="5">
        <f t="shared" si="34"/>
        <v>45.138888888888999</v>
      </c>
      <c r="G204" s="5">
        <f t="shared" si="32"/>
        <v>-72.794014000000004</v>
      </c>
      <c r="J204">
        <v>42912083333.333</v>
      </c>
      <c r="K204">
        <v>-80.940398999999999</v>
      </c>
      <c r="L204">
        <v>-73.167182999999994</v>
      </c>
      <c r="N204" s="5">
        <f t="shared" si="35"/>
        <v>45.138888888888999</v>
      </c>
      <c r="O204" s="5">
        <f t="shared" si="33"/>
        <v>-57.165107999999996</v>
      </c>
    </row>
    <row r="205" spans="2:16" x14ac:dyDescent="0.25">
      <c r="B205">
        <v>43051277777.778</v>
      </c>
      <c r="C205">
        <v>-80.643226999999996</v>
      </c>
      <c r="D205">
        <v>-73.249176000000006</v>
      </c>
      <c r="F205" s="5">
        <f t="shared" si="34"/>
        <v>45.166666666666998</v>
      </c>
      <c r="G205" s="5">
        <f t="shared" si="32"/>
        <v>-72.344031999999999</v>
      </c>
      <c r="J205">
        <v>43051277777.778</v>
      </c>
      <c r="K205">
        <v>-83.263367000000002</v>
      </c>
      <c r="L205">
        <v>-75.850928999999994</v>
      </c>
      <c r="N205" s="5">
        <f t="shared" si="35"/>
        <v>45.166666666666998</v>
      </c>
      <c r="O205" s="5">
        <f t="shared" si="33"/>
        <v>-57.596615</v>
      </c>
    </row>
    <row r="206" spans="2:16" x14ac:dyDescent="0.25">
      <c r="B206">
        <v>43190472222.222</v>
      </c>
      <c r="C206">
        <v>-76.915649000000002</v>
      </c>
      <c r="D206">
        <v>-69.063109999999995</v>
      </c>
      <c r="F206" s="5">
        <f t="shared" si="34"/>
        <v>45.194444444444002</v>
      </c>
      <c r="G206" s="5">
        <f t="shared" si="32"/>
        <v>-74.909156999999993</v>
      </c>
      <c r="J206">
        <v>43190472222.222</v>
      </c>
      <c r="K206">
        <v>-79.324378999999993</v>
      </c>
      <c r="L206">
        <v>-71.642700000000005</v>
      </c>
      <c r="N206" s="5">
        <f t="shared" si="35"/>
        <v>45.194444444444002</v>
      </c>
      <c r="O206" s="5">
        <f t="shared" si="33"/>
        <v>-59.063526000000003</v>
      </c>
    </row>
    <row r="207" spans="2:16" x14ac:dyDescent="0.25">
      <c r="B207">
        <v>43329666666.667</v>
      </c>
      <c r="C207">
        <v>-74.154655000000005</v>
      </c>
      <c r="D207">
        <v>-66.433188999999999</v>
      </c>
      <c r="F207" s="5">
        <f t="shared" si="34"/>
        <v>45.222222222222001</v>
      </c>
      <c r="G207" s="5">
        <f t="shared" si="32"/>
        <v>-77.593406999999999</v>
      </c>
      <c r="J207">
        <v>43329666666.667</v>
      </c>
      <c r="K207">
        <v>-80.113517999999999</v>
      </c>
      <c r="L207">
        <v>-72.965584000000007</v>
      </c>
      <c r="N207" s="5">
        <f t="shared" si="35"/>
        <v>45.222222222222001</v>
      </c>
      <c r="O207" s="5">
        <f t="shared" si="33"/>
        <v>-59.376637000000002</v>
      </c>
    </row>
    <row r="208" spans="2:16" x14ac:dyDescent="0.25">
      <c r="B208">
        <v>43468861111.111</v>
      </c>
      <c r="C208">
        <v>-72.447090000000003</v>
      </c>
      <c r="D208">
        <v>-64.825767999999997</v>
      </c>
      <c r="F208" s="5">
        <f t="shared" si="34"/>
        <v>45.25</v>
      </c>
      <c r="G208" s="5">
        <f t="shared" si="32"/>
        <v>-75.082794000000007</v>
      </c>
      <c r="J208">
        <v>43468861111.111</v>
      </c>
      <c r="K208">
        <v>-79.267982000000003</v>
      </c>
      <c r="L208">
        <v>-72.125854000000004</v>
      </c>
      <c r="N208" s="5">
        <f t="shared" si="35"/>
        <v>45.25</v>
      </c>
      <c r="O208" s="5">
        <f t="shared" si="33"/>
        <v>-58.062626000000002</v>
      </c>
    </row>
    <row r="209" spans="2:16" x14ac:dyDescent="0.25">
      <c r="B209">
        <v>43608055555.556</v>
      </c>
      <c r="C209">
        <v>-74.442611999999997</v>
      </c>
      <c r="D209">
        <v>-66.763160999999997</v>
      </c>
      <c r="F209" s="5">
        <f t="shared" si="34"/>
        <v>45.277777777777999</v>
      </c>
      <c r="G209" s="5">
        <f t="shared" si="32"/>
        <v>-72.887985</v>
      </c>
      <c r="J209">
        <v>43608055555.556</v>
      </c>
      <c r="K209">
        <v>-79.381500000000003</v>
      </c>
      <c r="L209">
        <v>-72.282875000000004</v>
      </c>
      <c r="N209" s="5">
        <f t="shared" si="35"/>
        <v>45.277777777777999</v>
      </c>
      <c r="O209" s="5">
        <f t="shared" si="33"/>
        <v>-58.784595000000003</v>
      </c>
    </row>
    <row r="210" spans="2:16" x14ac:dyDescent="0.25">
      <c r="B210">
        <v>43747250000</v>
      </c>
      <c r="C210">
        <v>-72.858345</v>
      </c>
      <c r="D210">
        <v>-65.106910999999997</v>
      </c>
      <c r="F210" s="5">
        <f t="shared" si="34"/>
        <v>45.305555555555998</v>
      </c>
      <c r="G210" s="5">
        <f t="shared" si="32"/>
        <v>-71.512291000000005</v>
      </c>
      <c r="J210">
        <v>43747250000</v>
      </c>
      <c r="K210">
        <v>-73.075348000000005</v>
      </c>
      <c r="L210">
        <v>-65.439734999999999</v>
      </c>
      <c r="N210" s="5">
        <f t="shared" si="35"/>
        <v>45.305555555555998</v>
      </c>
      <c r="O210" s="5">
        <f t="shared" si="33"/>
        <v>-59.210999000000001</v>
      </c>
    </row>
    <row r="211" spans="2:16" x14ac:dyDescent="0.25">
      <c r="B211">
        <v>43886444444.444</v>
      </c>
      <c r="C211">
        <v>-73.514099000000002</v>
      </c>
      <c r="D211">
        <v>-64.830200000000005</v>
      </c>
      <c r="F211" s="5">
        <f t="shared" si="34"/>
        <v>45.333333333333002</v>
      </c>
      <c r="G211" s="5">
        <f t="shared" si="32"/>
        <v>-74.220673000000005</v>
      </c>
      <c r="J211">
        <v>43886444444.444</v>
      </c>
      <c r="K211">
        <v>-71.995872000000006</v>
      </c>
      <c r="L211">
        <v>-64.300017999999994</v>
      </c>
      <c r="N211" s="5">
        <f t="shared" si="35"/>
        <v>45.333333333333002</v>
      </c>
      <c r="O211" s="5">
        <f t="shared" si="33"/>
        <v>-60.083323999999998</v>
      </c>
    </row>
    <row r="212" spans="2:16" x14ac:dyDescent="0.25">
      <c r="B212">
        <v>44025638888.889</v>
      </c>
      <c r="C212">
        <v>-74.545303000000004</v>
      </c>
      <c r="D212">
        <v>-66.269844000000006</v>
      </c>
      <c r="F212" s="5">
        <f t="shared" si="34"/>
        <v>45.361111111111001</v>
      </c>
      <c r="G212" s="5">
        <f t="shared" si="32"/>
        <v>-72.147002999999998</v>
      </c>
      <c r="J212">
        <v>44025638888.889</v>
      </c>
      <c r="K212">
        <v>-70.527739999999994</v>
      </c>
      <c r="L212">
        <v>-62.862147999999998</v>
      </c>
      <c r="N212" s="5">
        <f t="shared" si="35"/>
        <v>45.361111111111001</v>
      </c>
      <c r="O212" s="5">
        <f t="shared" si="33"/>
        <v>-59.483958999999999</v>
      </c>
    </row>
    <row r="213" spans="2:16" x14ac:dyDescent="0.25">
      <c r="B213">
        <v>44164833333.333</v>
      </c>
      <c r="C213">
        <v>-71.236716999999999</v>
      </c>
      <c r="D213">
        <v>-63.099018000000001</v>
      </c>
      <c r="F213" s="5">
        <f t="shared" si="34"/>
        <v>45.388888888888999</v>
      </c>
      <c r="G213" s="5">
        <f t="shared" si="32"/>
        <v>-73.647293000000005</v>
      </c>
      <c r="J213">
        <v>44164833333.333</v>
      </c>
      <c r="K213">
        <v>-66.6614</v>
      </c>
      <c r="L213">
        <v>-59.130661000000003</v>
      </c>
      <c r="N213" s="5">
        <f t="shared" si="35"/>
        <v>45.388888888888999</v>
      </c>
      <c r="O213" s="5">
        <f t="shared" si="33"/>
        <v>-59.675922</v>
      </c>
    </row>
    <row r="214" spans="2:16" x14ac:dyDescent="0.25">
      <c r="B214">
        <v>44304027777.778</v>
      </c>
      <c r="C214">
        <v>-69.527869999999993</v>
      </c>
      <c r="D214">
        <v>-61.215041999999997</v>
      </c>
      <c r="F214" s="5">
        <f t="shared" si="34"/>
        <v>45.416666666666998</v>
      </c>
      <c r="G214" s="5">
        <f t="shared" si="32"/>
        <v>-76.113701000000006</v>
      </c>
      <c r="J214">
        <v>44304027777.778</v>
      </c>
      <c r="K214">
        <v>-66.535895999999994</v>
      </c>
      <c r="L214">
        <v>-58.461067</v>
      </c>
      <c r="N214" s="5">
        <f t="shared" si="35"/>
        <v>45.416666666666998</v>
      </c>
      <c r="O214" s="5">
        <f t="shared" si="33"/>
        <v>-60.640037999999997</v>
      </c>
    </row>
    <row r="215" spans="2:16" x14ac:dyDescent="0.25">
      <c r="B215">
        <v>44443222222.222</v>
      </c>
      <c r="C215">
        <v>-67.447823</v>
      </c>
      <c r="D215">
        <v>-59.032921000000002</v>
      </c>
      <c r="F215" s="5">
        <f t="shared" si="34"/>
        <v>45.444444444444002</v>
      </c>
      <c r="G215" s="5">
        <f t="shared" si="32"/>
        <v>-73.034531000000001</v>
      </c>
      <c r="J215">
        <v>44443222222.222</v>
      </c>
      <c r="K215">
        <v>-65.999343999999994</v>
      </c>
      <c r="L215">
        <v>-57.799537999999998</v>
      </c>
      <c r="N215" s="5">
        <f t="shared" si="35"/>
        <v>45.444444444444002</v>
      </c>
      <c r="O215" s="5">
        <f t="shared" si="33"/>
        <v>-60.940907000000003</v>
      </c>
    </row>
    <row r="216" spans="2:16" x14ac:dyDescent="0.25">
      <c r="B216">
        <v>44582416666.667</v>
      </c>
      <c r="C216">
        <v>-67.241767999999993</v>
      </c>
      <c r="D216">
        <v>-59.093372000000002</v>
      </c>
      <c r="F216" s="5">
        <f t="shared" si="34"/>
        <v>45.472222222222001</v>
      </c>
      <c r="G216" s="5">
        <f t="shared" si="32"/>
        <v>-75.073227000000003</v>
      </c>
      <c r="J216">
        <v>44582416666.667</v>
      </c>
      <c r="K216">
        <v>-67.681381000000002</v>
      </c>
      <c r="L216">
        <v>-59.390129000000002</v>
      </c>
      <c r="N216" s="5">
        <f t="shared" si="35"/>
        <v>45.472222222222001</v>
      </c>
      <c r="O216" s="5">
        <f t="shared" si="33"/>
        <v>-61.440925999999997</v>
      </c>
    </row>
    <row r="217" spans="2:16" x14ac:dyDescent="0.25">
      <c r="B217">
        <v>44721611111.111</v>
      </c>
      <c r="C217">
        <v>-65.491164999999995</v>
      </c>
      <c r="D217">
        <v>-56.016331000000001</v>
      </c>
      <c r="F217" s="5">
        <f t="shared" si="34"/>
        <v>45.5</v>
      </c>
      <c r="G217" s="5">
        <f t="shared" si="32"/>
        <v>-74.162375999999995</v>
      </c>
      <c r="J217">
        <v>44721611111.111</v>
      </c>
      <c r="K217">
        <v>-68.283623000000006</v>
      </c>
      <c r="L217">
        <v>-59.479751999999998</v>
      </c>
      <c r="N217" s="5">
        <f t="shared" si="35"/>
        <v>45.5</v>
      </c>
      <c r="O217" s="5">
        <f t="shared" si="33"/>
        <v>-60.039741999999997</v>
      </c>
    </row>
    <row r="218" spans="2:16" x14ac:dyDescent="0.25">
      <c r="B218">
        <v>44860805555.556</v>
      </c>
      <c r="C218">
        <v>-65.014587000000006</v>
      </c>
      <c r="D218">
        <v>-55.995953</v>
      </c>
      <c r="F218" s="5" t="s">
        <v>28</v>
      </c>
      <c r="J218">
        <v>44860805555.556</v>
      </c>
      <c r="K218">
        <v>-68.679778999999996</v>
      </c>
      <c r="L218">
        <v>-59.892547999999998</v>
      </c>
      <c r="N218" s="5" t="s">
        <v>28</v>
      </c>
    </row>
    <row r="219" spans="2:16" x14ac:dyDescent="0.25">
      <c r="B219">
        <v>45000000000</v>
      </c>
      <c r="C219">
        <v>-65.679633999999993</v>
      </c>
      <c r="D219">
        <v>-56.998863</v>
      </c>
      <c r="J219">
        <v>45000000000</v>
      </c>
      <c r="K219">
        <v>-70.792884999999998</v>
      </c>
      <c r="L219">
        <v>-61.379325999999999</v>
      </c>
    </row>
    <row r="220" spans="2:16" x14ac:dyDescent="0.25">
      <c r="B220" t="s">
        <v>28</v>
      </c>
      <c r="J220" t="s">
        <v>28</v>
      </c>
    </row>
    <row r="221" spans="2:16" x14ac:dyDescent="0.25">
      <c r="F221" s="5" t="s">
        <v>52</v>
      </c>
      <c r="N221" s="5" t="s">
        <v>52</v>
      </c>
    </row>
    <row r="222" spans="2:16" ht="15.75" x14ac:dyDescent="0.25">
      <c r="F222" s="5" t="s">
        <v>24</v>
      </c>
      <c r="G222" s="5" t="str">
        <f t="shared" ref="G222:G241" si="36">D248</f>
        <v>3Rx1L dBc Log Mag(dB)</v>
      </c>
      <c r="H222" s="28">
        <v>3</v>
      </c>
      <c r="N222" s="5" t="s">
        <v>24</v>
      </c>
      <c r="O222" s="5" t="str">
        <f t="shared" ref="O222:O241" si="37">L248</f>
        <v>3Rx1L dBc Log Mag(dB)</v>
      </c>
      <c r="P222" s="28">
        <v>3</v>
      </c>
    </row>
    <row r="223" spans="2:16" ht="15.75" x14ac:dyDescent="0.25">
      <c r="B223" t="s">
        <v>50</v>
      </c>
      <c r="F223" s="5">
        <f t="shared" ref="F223:F241" si="38">B249/1000000000</f>
        <v>18</v>
      </c>
      <c r="G223" s="5">
        <f t="shared" si="36"/>
        <v>-75.585785000000001</v>
      </c>
      <c r="H223" s="29">
        <f>ABS(AVERAGE(G223:G241)-(H222-1)*5)</f>
        <v>72.058622421052632</v>
      </c>
      <c r="J223" t="s">
        <v>50</v>
      </c>
      <c r="N223" s="5">
        <f t="shared" ref="N223:N241" si="39">J249/1000000000</f>
        <v>18</v>
      </c>
      <c r="O223" s="5">
        <f t="shared" si="37"/>
        <v>-83.505302</v>
      </c>
      <c r="P223" s="29">
        <f>ABS(AVERAGE(O223:O241)-(P222-1)*5)</f>
        <v>82.837720736842115</v>
      </c>
    </row>
    <row r="224" spans="2:16" x14ac:dyDescent="0.25">
      <c r="B224" t="s">
        <v>24</v>
      </c>
      <c r="C224" t="s">
        <v>146</v>
      </c>
      <c r="D224" t="s">
        <v>51</v>
      </c>
      <c r="F224" s="5">
        <f t="shared" si="38"/>
        <v>18.055759259258998</v>
      </c>
      <c r="G224" s="5">
        <f t="shared" si="36"/>
        <v>-74.608765000000005</v>
      </c>
      <c r="J224" t="s">
        <v>24</v>
      </c>
      <c r="K224" t="s">
        <v>146</v>
      </c>
      <c r="L224" t="s">
        <v>51</v>
      </c>
      <c r="N224" s="5">
        <f t="shared" si="39"/>
        <v>18.055759259258998</v>
      </c>
      <c r="O224" s="5">
        <f t="shared" si="37"/>
        <v>-82.456772000000001</v>
      </c>
    </row>
    <row r="225" spans="2:15" x14ac:dyDescent="0.25">
      <c r="B225">
        <v>45000000000</v>
      </c>
      <c r="C225">
        <v>-78.384665999999996</v>
      </c>
      <c r="D225">
        <v>-71.826522999999995</v>
      </c>
      <c r="F225" s="5">
        <f t="shared" si="38"/>
        <v>18.111518518519002</v>
      </c>
      <c r="G225" s="5">
        <f t="shared" si="36"/>
        <v>-72.795829999999995</v>
      </c>
      <c r="J225">
        <v>45000000000</v>
      </c>
      <c r="K225">
        <v>-63.948898</v>
      </c>
      <c r="L225">
        <v>-56.043968</v>
      </c>
      <c r="N225" s="5">
        <f t="shared" si="39"/>
        <v>18.111518518519002</v>
      </c>
      <c r="O225" s="5">
        <f t="shared" si="37"/>
        <v>-96.724875999999995</v>
      </c>
    </row>
    <row r="226" spans="2:15" x14ac:dyDescent="0.25">
      <c r="B226">
        <v>45027777777.778</v>
      </c>
      <c r="C226">
        <v>-77.229561000000004</v>
      </c>
      <c r="D226">
        <v>-70.240111999999996</v>
      </c>
      <c r="F226" s="5">
        <f t="shared" si="38"/>
        <v>18.167277777778001</v>
      </c>
      <c r="G226" s="5">
        <f t="shared" si="36"/>
        <v>-73.731621000000004</v>
      </c>
      <c r="J226">
        <v>45027777777.778</v>
      </c>
      <c r="K226">
        <v>-63.223587000000002</v>
      </c>
      <c r="L226">
        <v>-55.355311999999998</v>
      </c>
      <c r="N226" s="5">
        <f t="shared" si="39"/>
        <v>18.167277777778001</v>
      </c>
      <c r="O226" s="5">
        <f t="shared" si="37"/>
        <v>-83.770865999999998</v>
      </c>
    </row>
    <row r="227" spans="2:15" x14ac:dyDescent="0.25">
      <c r="B227">
        <v>45055555555.556</v>
      </c>
      <c r="C227">
        <v>-79.278571999999997</v>
      </c>
      <c r="D227">
        <v>-72.423805000000002</v>
      </c>
      <c r="F227" s="5">
        <f t="shared" si="38"/>
        <v>18.223037037036999</v>
      </c>
      <c r="G227" s="5">
        <f t="shared" si="36"/>
        <v>-69.440201000000002</v>
      </c>
      <c r="J227">
        <v>45055555555.556</v>
      </c>
      <c r="K227">
        <v>-63.525764000000002</v>
      </c>
      <c r="L227">
        <v>-56.153762999999998</v>
      </c>
      <c r="N227" s="5">
        <f t="shared" si="39"/>
        <v>18.223037037036999</v>
      </c>
      <c r="O227" s="5">
        <f t="shared" si="37"/>
        <v>-81.110259999999997</v>
      </c>
    </row>
    <row r="228" spans="2:15" x14ac:dyDescent="0.25">
      <c r="B228">
        <v>45083333333.333</v>
      </c>
      <c r="C228">
        <v>-81.124724999999998</v>
      </c>
      <c r="D228">
        <v>-73.792609999999996</v>
      </c>
      <c r="F228" s="5">
        <f t="shared" si="38"/>
        <v>18.278796296296001</v>
      </c>
      <c r="G228" s="5">
        <f t="shared" si="36"/>
        <v>-66.850409999999997</v>
      </c>
      <c r="J228">
        <v>45083333333.333</v>
      </c>
      <c r="K228">
        <v>-64.495025999999996</v>
      </c>
      <c r="L228">
        <v>-56.721809</v>
      </c>
      <c r="N228" s="5">
        <f t="shared" si="39"/>
        <v>18.278796296296001</v>
      </c>
      <c r="O228" s="5">
        <f t="shared" si="37"/>
        <v>-78.010688999999999</v>
      </c>
    </row>
    <row r="229" spans="2:15" x14ac:dyDescent="0.25">
      <c r="B229">
        <v>45111111111.111</v>
      </c>
      <c r="C229">
        <v>-79.094138999999998</v>
      </c>
      <c r="D229">
        <v>-71.700089000000006</v>
      </c>
      <c r="F229" s="5">
        <f t="shared" si="38"/>
        <v>18.334555555556001</v>
      </c>
      <c r="G229" s="5">
        <f t="shared" si="36"/>
        <v>-65.314445000000006</v>
      </c>
      <c r="J229">
        <v>45111111111.111</v>
      </c>
      <c r="K229">
        <v>-65.019974000000005</v>
      </c>
      <c r="L229">
        <v>-57.607536000000003</v>
      </c>
      <c r="N229" s="5">
        <f t="shared" si="39"/>
        <v>18.334555555556001</v>
      </c>
      <c r="O229" s="5">
        <f t="shared" si="37"/>
        <v>-77.509735000000006</v>
      </c>
    </row>
    <row r="230" spans="2:15" x14ac:dyDescent="0.25">
      <c r="B230">
        <v>45138888888.889</v>
      </c>
      <c r="C230">
        <v>-80.646561000000005</v>
      </c>
      <c r="D230">
        <v>-72.794014000000004</v>
      </c>
      <c r="F230" s="5">
        <f t="shared" si="38"/>
        <v>18.390314814815</v>
      </c>
      <c r="G230" s="5">
        <f t="shared" si="36"/>
        <v>-64.228363000000002</v>
      </c>
      <c r="J230">
        <v>45138888888.889</v>
      </c>
      <c r="K230">
        <v>-64.846785999999994</v>
      </c>
      <c r="L230">
        <v>-57.165107999999996</v>
      </c>
      <c r="N230" s="5">
        <f t="shared" si="39"/>
        <v>18.390314814815</v>
      </c>
      <c r="O230" s="5">
        <f t="shared" si="37"/>
        <v>-77.922591999999995</v>
      </c>
    </row>
    <row r="231" spans="2:15" x14ac:dyDescent="0.25">
      <c r="B231">
        <v>45166666666.667</v>
      </c>
      <c r="C231">
        <v>-80.065498000000005</v>
      </c>
      <c r="D231">
        <v>-72.344031999999999</v>
      </c>
      <c r="F231" s="5">
        <f t="shared" si="38"/>
        <v>18.446074074074001</v>
      </c>
      <c r="G231" s="5">
        <f t="shared" si="36"/>
        <v>-62.711945</v>
      </c>
      <c r="J231">
        <v>45166666666.667</v>
      </c>
      <c r="K231">
        <v>-64.744545000000002</v>
      </c>
      <c r="L231">
        <v>-57.596615</v>
      </c>
      <c r="N231" s="5">
        <f t="shared" si="39"/>
        <v>18.446074074074001</v>
      </c>
      <c r="O231" s="5">
        <f t="shared" si="37"/>
        <v>-78.101921000000004</v>
      </c>
    </row>
    <row r="232" spans="2:15" x14ac:dyDescent="0.25">
      <c r="B232">
        <v>45194444444.444</v>
      </c>
      <c r="C232">
        <v>-82.530479</v>
      </c>
      <c r="D232">
        <v>-74.909156999999993</v>
      </c>
      <c r="F232" s="5">
        <f t="shared" si="38"/>
        <v>18.501833333333</v>
      </c>
      <c r="G232" s="5">
        <f t="shared" si="36"/>
        <v>-61.505661000000003</v>
      </c>
      <c r="J232">
        <v>45194444444.444</v>
      </c>
      <c r="K232">
        <v>-66.205650000000006</v>
      </c>
      <c r="L232">
        <v>-59.063526000000003</v>
      </c>
      <c r="N232" s="5">
        <f t="shared" si="39"/>
        <v>18.501833333333</v>
      </c>
      <c r="O232" s="5">
        <f t="shared" si="37"/>
        <v>-70.796218999999994</v>
      </c>
    </row>
    <row r="233" spans="2:15" x14ac:dyDescent="0.25">
      <c r="B233">
        <v>45222222222.222</v>
      </c>
      <c r="C233">
        <v>-85.272857999999999</v>
      </c>
      <c r="D233">
        <v>-77.593406999999999</v>
      </c>
      <c r="F233" s="5">
        <f t="shared" si="38"/>
        <v>18.557592592593</v>
      </c>
      <c r="G233" s="5">
        <f t="shared" si="36"/>
        <v>-57.920017000000001</v>
      </c>
      <c r="J233">
        <v>45222222222.222</v>
      </c>
      <c r="K233">
        <v>-66.475266000000005</v>
      </c>
      <c r="L233">
        <v>-59.376637000000002</v>
      </c>
      <c r="N233" s="5">
        <f t="shared" si="39"/>
        <v>18.557592592593</v>
      </c>
      <c r="O233" s="5">
        <f t="shared" si="37"/>
        <v>-69.479743999999997</v>
      </c>
    </row>
    <row r="234" spans="2:15" x14ac:dyDescent="0.25">
      <c r="B234">
        <v>45250000000</v>
      </c>
      <c r="C234">
        <v>-82.834228999999993</v>
      </c>
      <c r="D234">
        <v>-75.082794000000007</v>
      </c>
      <c r="F234" s="5">
        <f t="shared" si="38"/>
        <v>18.613351851852002</v>
      </c>
      <c r="G234" s="5">
        <f t="shared" si="36"/>
        <v>-56.684466999999998</v>
      </c>
      <c r="J234">
        <v>45250000000</v>
      </c>
      <c r="K234">
        <v>-65.698241999999993</v>
      </c>
      <c r="L234">
        <v>-58.062626000000002</v>
      </c>
      <c r="N234" s="5">
        <f t="shared" si="39"/>
        <v>18.613351851852002</v>
      </c>
      <c r="O234" s="5">
        <f t="shared" si="37"/>
        <v>-64.859855999999994</v>
      </c>
    </row>
    <row r="235" spans="2:15" x14ac:dyDescent="0.25">
      <c r="B235">
        <v>45277777777.778</v>
      </c>
      <c r="C235">
        <v>-81.571883999999997</v>
      </c>
      <c r="D235">
        <v>-72.887985</v>
      </c>
      <c r="F235" s="5">
        <f t="shared" si="38"/>
        <v>18.669111111111</v>
      </c>
      <c r="G235" s="5">
        <f t="shared" si="36"/>
        <v>-55.515597999999997</v>
      </c>
      <c r="J235">
        <v>45277777777.778</v>
      </c>
      <c r="K235">
        <v>-66.480452999999997</v>
      </c>
      <c r="L235">
        <v>-58.784595000000003</v>
      </c>
      <c r="N235" s="5">
        <f t="shared" si="39"/>
        <v>18.669111111111</v>
      </c>
      <c r="O235" s="5">
        <f t="shared" si="37"/>
        <v>-64.635482999999994</v>
      </c>
    </row>
    <row r="236" spans="2:15" x14ac:dyDescent="0.25">
      <c r="B236">
        <v>45305555555.556</v>
      </c>
      <c r="C236">
        <v>-79.787757999999997</v>
      </c>
      <c r="D236">
        <v>-71.512291000000005</v>
      </c>
      <c r="F236" s="5">
        <f t="shared" si="38"/>
        <v>18.724870370369999</v>
      </c>
      <c r="G236" s="5">
        <f t="shared" si="36"/>
        <v>-55.370899000000001</v>
      </c>
      <c r="J236">
        <v>45305555555.556</v>
      </c>
      <c r="K236">
        <v>-66.876587000000001</v>
      </c>
      <c r="L236">
        <v>-59.210999000000001</v>
      </c>
      <c r="N236" s="5">
        <f t="shared" si="39"/>
        <v>18.724870370369999</v>
      </c>
      <c r="O236" s="5">
        <f t="shared" si="37"/>
        <v>-62.278010999999999</v>
      </c>
    </row>
    <row r="237" spans="2:15" x14ac:dyDescent="0.25">
      <c r="B237">
        <v>45333333333.333</v>
      </c>
      <c r="C237">
        <v>-82.358376000000007</v>
      </c>
      <c r="D237">
        <v>-74.220673000000005</v>
      </c>
      <c r="F237" s="5">
        <f t="shared" si="38"/>
        <v>18.780629629630003</v>
      </c>
      <c r="G237" s="5">
        <f t="shared" si="36"/>
        <v>-54.915466000000002</v>
      </c>
      <c r="J237">
        <v>45333333333.333</v>
      </c>
      <c r="K237">
        <v>-67.614067000000006</v>
      </c>
      <c r="L237">
        <v>-60.083323999999998</v>
      </c>
      <c r="N237" s="5">
        <f t="shared" si="39"/>
        <v>18.780629629630003</v>
      </c>
      <c r="O237" s="5">
        <f t="shared" si="37"/>
        <v>-62.719540000000002</v>
      </c>
    </row>
    <row r="238" spans="2:15" x14ac:dyDescent="0.25">
      <c r="B238">
        <v>45361111111.111</v>
      </c>
      <c r="C238">
        <v>-80.459823999999998</v>
      </c>
      <c r="D238">
        <v>-72.147002999999998</v>
      </c>
      <c r="F238" s="5">
        <f t="shared" si="38"/>
        <v>18.836388888889001</v>
      </c>
      <c r="G238" s="5">
        <f t="shared" si="36"/>
        <v>-53.869007000000003</v>
      </c>
      <c r="J238">
        <v>45361111111.111</v>
      </c>
      <c r="K238">
        <v>-67.558791999999997</v>
      </c>
      <c r="L238">
        <v>-59.483958999999999</v>
      </c>
      <c r="N238" s="5">
        <f t="shared" si="39"/>
        <v>18.836388888889001</v>
      </c>
      <c r="O238" s="5">
        <f t="shared" si="37"/>
        <v>-62.304774999999999</v>
      </c>
    </row>
    <row r="239" spans="2:15" x14ac:dyDescent="0.25">
      <c r="B239">
        <v>45388888888.889</v>
      </c>
      <c r="C239">
        <v>-82.062195000000003</v>
      </c>
      <c r="D239">
        <v>-73.647293000000005</v>
      </c>
      <c r="F239" s="5">
        <f t="shared" si="38"/>
        <v>18.892148148147999</v>
      </c>
      <c r="G239" s="5">
        <f t="shared" si="36"/>
        <v>-52.448681000000001</v>
      </c>
      <c r="J239">
        <v>45388888888.889</v>
      </c>
      <c r="K239">
        <v>-67.875725000000003</v>
      </c>
      <c r="L239">
        <v>-59.675922</v>
      </c>
      <c r="N239" s="5">
        <f t="shared" si="39"/>
        <v>18.892148148147999</v>
      </c>
      <c r="O239" s="5">
        <f t="shared" si="37"/>
        <v>-62.376269999999998</v>
      </c>
    </row>
    <row r="240" spans="2:15" x14ac:dyDescent="0.25">
      <c r="B240">
        <v>45416666666.667</v>
      </c>
      <c r="C240">
        <v>-84.262100000000004</v>
      </c>
      <c r="D240">
        <v>-76.113701000000006</v>
      </c>
      <c r="F240" s="5">
        <f t="shared" si="38"/>
        <v>18.947907407407001</v>
      </c>
      <c r="G240" s="5">
        <f t="shared" si="36"/>
        <v>-52.425545</v>
      </c>
      <c r="J240">
        <v>45416666666.667</v>
      </c>
      <c r="K240">
        <v>-68.931290000000004</v>
      </c>
      <c r="L240">
        <v>-60.640037999999997</v>
      </c>
      <c r="N240" s="5">
        <f t="shared" si="39"/>
        <v>18.947907407407001</v>
      </c>
      <c r="O240" s="5">
        <f t="shared" si="37"/>
        <v>-62.400444</v>
      </c>
    </row>
    <row r="241" spans="2:16" x14ac:dyDescent="0.25">
      <c r="B241">
        <v>45444444444.444</v>
      </c>
      <c r="C241">
        <v>-82.509369000000007</v>
      </c>
      <c r="D241">
        <v>-73.034531000000001</v>
      </c>
      <c r="F241" s="5">
        <f t="shared" si="38"/>
        <v>19.003666666667002</v>
      </c>
      <c r="G241" s="5">
        <f t="shared" si="36"/>
        <v>-53.191119999999998</v>
      </c>
      <c r="J241">
        <v>45444444444.444</v>
      </c>
      <c r="K241">
        <v>-69.744774000000007</v>
      </c>
      <c r="L241">
        <v>-60.940907000000003</v>
      </c>
      <c r="N241" s="5">
        <f t="shared" si="39"/>
        <v>19.003666666667002</v>
      </c>
      <c r="O241" s="5">
        <f t="shared" si="37"/>
        <v>-62.953339</v>
      </c>
    </row>
    <row r="242" spans="2:16" x14ac:dyDescent="0.25">
      <c r="B242">
        <v>45472222222.222</v>
      </c>
      <c r="C242">
        <v>-84.091858000000002</v>
      </c>
      <c r="D242">
        <v>-75.073227000000003</v>
      </c>
      <c r="F242" s="5" t="s">
        <v>28</v>
      </c>
      <c r="J242">
        <v>45472222222.222</v>
      </c>
      <c r="K242">
        <v>-70.228156999999996</v>
      </c>
      <c r="L242">
        <v>-61.440925999999997</v>
      </c>
      <c r="N242" s="5" t="s">
        <v>28</v>
      </c>
    </row>
    <row r="243" spans="2:16" x14ac:dyDescent="0.25">
      <c r="B243">
        <v>45500000000</v>
      </c>
      <c r="C243">
        <v>-82.843147000000002</v>
      </c>
      <c r="D243">
        <v>-74.162375999999995</v>
      </c>
      <c r="J243">
        <v>45500000000</v>
      </c>
      <c r="K243">
        <v>-69.453299999999999</v>
      </c>
      <c r="L243">
        <v>-60.039741999999997</v>
      </c>
    </row>
    <row r="244" spans="2:16" x14ac:dyDescent="0.25">
      <c r="B244" t="s">
        <v>28</v>
      </c>
      <c r="J244" t="s">
        <v>28</v>
      </c>
    </row>
    <row r="245" spans="2:16" x14ac:dyDescent="0.25">
      <c r="F245" s="5" t="s">
        <v>54</v>
      </c>
      <c r="N245" s="5" t="s">
        <v>54</v>
      </c>
    </row>
    <row r="246" spans="2:16" ht="15.75" x14ac:dyDescent="0.25">
      <c r="F246" s="5" t="s">
        <v>24</v>
      </c>
      <c r="G246" s="5" t="str">
        <f t="shared" ref="G246:G265" si="40">D272</f>
        <v>3Rx2L dBc Log Mag(dB)</v>
      </c>
      <c r="H246" s="28">
        <v>3</v>
      </c>
      <c r="N246" s="5" t="s">
        <v>24</v>
      </c>
      <c r="O246" s="5" t="str">
        <f t="shared" ref="O246:O265" si="41">L272</f>
        <v>3Rx2L dBc Log Mag(dB)</v>
      </c>
      <c r="P246" s="28">
        <v>3</v>
      </c>
    </row>
    <row r="247" spans="2:16" ht="15.75" x14ac:dyDescent="0.25">
      <c r="B247" t="s">
        <v>52</v>
      </c>
      <c r="F247" s="5">
        <f t="shared" ref="F247:F265" si="42">B273/1000000000</f>
        <v>20.003666666667002</v>
      </c>
      <c r="G247" s="5">
        <f t="shared" si="40"/>
        <v>-75.275306999999998</v>
      </c>
      <c r="H247" s="29">
        <f>ABS(AVERAGE(G247:G265)-(H246-1)*5)</f>
        <v>83.849624315789484</v>
      </c>
      <c r="J247" t="s">
        <v>52</v>
      </c>
      <c r="N247" s="5">
        <f t="shared" ref="N247:N265" si="43">J273/1000000000</f>
        <v>20.003666666667002</v>
      </c>
      <c r="O247" s="5">
        <f t="shared" si="41"/>
        <v>-85.440414000000004</v>
      </c>
      <c r="P247" s="29">
        <f>ABS(AVERAGE(O247:O265)-(P246-1)*5)</f>
        <v>97.829464052631579</v>
      </c>
    </row>
    <row r="248" spans="2:16" x14ac:dyDescent="0.25">
      <c r="B248" t="s">
        <v>24</v>
      </c>
      <c r="C248" t="s">
        <v>147</v>
      </c>
      <c r="D248" t="s">
        <v>53</v>
      </c>
      <c r="F248" s="5">
        <f t="shared" si="42"/>
        <v>20.633296296296002</v>
      </c>
      <c r="G248" s="5">
        <f t="shared" si="40"/>
        <v>-67.186599999999999</v>
      </c>
      <c r="J248" t="s">
        <v>24</v>
      </c>
      <c r="K248" t="s">
        <v>147</v>
      </c>
      <c r="L248" t="s">
        <v>53</v>
      </c>
      <c r="N248" s="5">
        <f t="shared" si="43"/>
        <v>20.633296296296002</v>
      </c>
      <c r="O248" s="5">
        <f t="shared" si="41"/>
        <v>-72.371978999999996</v>
      </c>
    </row>
    <row r="249" spans="2:16" x14ac:dyDescent="0.25">
      <c r="B249">
        <v>18000000000</v>
      </c>
      <c r="C249">
        <v>-82.143921000000006</v>
      </c>
      <c r="D249">
        <v>-75.585785000000001</v>
      </c>
      <c r="F249" s="5">
        <f t="shared" si="42"/>
        <v>21.262925925925998</v>
      </c>
      <c r="G249" s="5">
        <f t="shared" si="40"/>
        <v>-67.571922000000001</v>
      </c>
      <c r="J249">
        <v>18000000000</v>
      </c>
      <c r="K249">
        <v>-91.410233000000005</v>
      </c>
      <c r="L249">
        <v>-83.505302</v>
      </c>
      <c r="N249" s="5">
        <f t="shared" si="43"/>
        <v>21.262925925925998</v>
      </c>
      <c r="O249" s="5">
        <f t="shared" si="41"/>
        <v>-88.015052999999995</v>
      </c>
    </row>
    <row r="250" spans="2:16" x14ac:dyDescent="0.25">
      <c r="B250">
        <v>18055759259.258999</v>
      </c>
      <c r="C250">
        <v>-81.598213000000001</v>
      </c>
      <c r="D250">
        <v>-74.608765000000005</v>
      </c>
      <c r="F250" s="5">
        <f t="shared" si="42"/>
        <v>21.892555555556001</v>
      </c>
      <c r="G250" s="5">
        <f t="shared" si="40"/>
        <v>-70.169441000000006</v>
      </c>
      <c r="J250">
        <v>18055759259.258999</v>
      </c>
      <c r="K250">
        <v>-90.325042999999994</v>
      </c>
      <c r="L250">
        <v>-82.456772000000001</v>
      </c>
      <c r="N250" s="5">
        <f t="shared" si="43"/>
        <v>21.892555555556001</v>
      </c>
      <c r="O250" s="5">
        <f t="shared" si="41"/>
        <v>-92.486350999999999</v>
      </c>
    </row>
    <row r="251" spans="2:16" x14ac:dyDescent="0.25">
      <c r="B251">
        <v>18111518518.519001</v>
      </c>
      <c r="C251">
        <v>-79.650597000000005</v>
      </c>
      <c r="D251">
        <v>-72.795829999999995</v>
      </c>
      <c r="F251" s="5">
        <f t="shared" si="42"/>
        <v>22.522185185185002</v>
      </c>
      <c r="G251" s="5">
        <f t="shared" si="40"/>
        <v>-71.666984999999997</v>
      </c>
      <c r="J251">
        <v>18111518518.519001</v>
      </c>
      <c r="K251">
        <v>-104.09688</v>
      </c>
      <c r="L251">
        <v>-96.724875999999995</v>
      </c>
      <c r="N251" s="5">
        <f t="shared" si="43"/>
        <v>22.522185185185002</v>
      </c>
      <c r="O251" s="5">
        <f t="shared" si="41"/>
        <v>-85.102737000000005</v>
      </c>
    </row>
    <row r="252" spans="2:16" x14ac:dyDescent="0.25">
      <c r="B252">
        <v>18167277777.778</v>
      </c>
      <c r="C252">
        <v>-81.063736000000006</v>
      </c>
      <c r="D252">
        <v>-73.731621000000004</v>
      </c>
      <c r="F252" s="5">
        <f t="shared" si="42"/>
        <v>23.151814814814998</v>
      </c>
      <c r="G252" s="5">
        <f t="shared" si="40"/>
        <v>-67.581901999999999</v>
      </c>
      <c r="J252">
        <v>18167277777.778</v>
      </c>
      <c r="K252">
        <v>-91.544083000000001</v>
      </c>
      <c r="L252">
        <v>-83.770865999999998</v>
      </c>
      <c r="N252" s="5">
        <f t="shared" si="43"/>
        <v>23.151814814814998</v>
      </c>
      <c r="O252" s="5">
        <f t="shared" si="41"/>
        <v>-93.620864999999995</v>
      </c>
    </row>
    <row r="253" spans="2:16" x14ac:dyDescent="0.25">
      <c r="B253">
        <v>18223037037.036999</v>
      </c>
      <c r="C253">
        <v>-76.834259000000003</v>
      </c>
      <c r="D253">
        <v>-69.440201000000002</v>
      </c>
      <c r="F253" s="5">
        <f t="shared" si="42"/>
        <v>23.781444444443999</v>
      </c>
      <c r="G253" s="5">
        <f t="shared" si="40"/>
        <v>-68.404799999999994</v>
      </c>
      <c r="J253">
        <v>18223037037.036999</v>
      </c>
      <c r="K253">
        <v>-88.522705000000002</v>
      </c>
      <c r="L253">
        <v>-81.110259999999997</v>
      </c>
      <c r="N253" s="5">
        <f t="shared" si="43"/>
        <v>23.781444444443999</v>
      </c>
      <c r="O253" s="5">
        <f t="shared" si="41"/>
        <v>-95.776398</v>
      </c>
    </row>
    <row r="254" spans="2:16" x14ac:dyDescent="0.25">
      <c r="B254">
        <v>18278796296.296001</v>
      </c>
      <c r="C254">
        <v>-74.702956999999998</v>
      </c>
      <c r="D254">
        <v>-66.850409999999997</v>
      </c>
      <c r="F254" s="5">
        <f t="shared" si="42"/>
        <v>24.411074074074001</v>
      </c>
      <c r="G254" s="5">
        <f t="shared" si="40"/>
        <v>-74.352348000000006</v>
      </c>
      <c r="J254">
        <v>18278796296.296001</v>
      </c>
      <c r="K254">
        <v>-85.692374999999998</v>
      </c>
      <c r="L254">
        <v>-78.010688999999999</v>
      </c>
      <c r="N254" s="5">
        <f t="shared" si="43"/>
        <v>24.411074074074001</v>
      </c>
      <c r="O254" s="5">
        <f t="shared" si="41"/>
        <v>-94.619133000000005</v>
      </c>
    </row>
    <row r="255" spans="2:16" x14ac:dyDescent="0.25">
      <c r="B255">
        <v>18334555555.556</v>
      </c>
      <c r="C255">
        <v>-73.035904000000002</v>
      </c>
      <c r="D255">
        <v>-65.314445000000006</v>
      </c>
      <c r="F255" s="5">
        <f t="shared" si="42"/>
        <v>25.040703703703997</v>
      </c>
      <c r="G255" s="5">
        <f t="shared" si="40"/>
        <v>-82.422866999999997</v>
      </c>
      <c r="J255">
        <v>18334555555.556</v>
      </c>
      <c r="K255">
        <v>-84.657661000000004</v>
      </c>
      <c r="L255">
        <v>-77.509735000000006</v>
      </c>
      <c r="N255" s="5">
        <f t="shared" si="43"/>
        <v>25.040703703703997</v>
      </c>
      <c r="O255" s="5">
        <f t="shared" si="41"/>
        <v>-86.538559000000006</v>
      </c>
    </row>
    <row r="256" spans="2:16" x14ac:dyDescent="0.25">
      <c r="B256">
        <v>18390314814.814999</v>
      </c>
      <c r="C256">
        <v>-71.849693000000002</v>
      </c>
      <c r="D256">
        <v>-64.228363000000002</v>
      </c>
      <c r="F256" s="5">
        <f t="shared" si="42"/>
        <v>25.670333333333001</v>
      </c>
      <c r="G256" s="5">
        <f t="shared" si="40"/>
        <v>-81.355141000000003</v>
      </c>
      <c r="J256">
        <v>18390314814.814999</v>
      </c>
      <c r="K256">
        <v>-85.064712999999998</v>
      </c>
      <c r="L256">
        <v>-77.922591999999995</v>
      </c>
      <c r="N256" s="5">
        <f t="shared" si="43"/>
        <v>25.670333333333001</v>
      </c>
      <c r="O256" s="5">
        <f t="shared" si="41"/>
        <v>-91.905212000000006</v>
      </c>
    </row>
    <row r="257" spans="2:16" x14ac:dyDescent="0.25">
      <c r="B257">
        <v>18446074074.074001</v>
      </c>
      <c r="C257">
        <v>-70.391396</v>
      </c>
      <c r="D257">
        <v>-62.711945</v>
      </c>
      <c r="F257" s="5">
        <f t="shared" si="42"/>
        <v>26.299962962963001</v>
      </c>
      <c r="G257" s="5">
        <f t="shared" si="40"/>
        <v>-77.227074000000002</v>
      </c>
      <c r="J257">
        <v>18446074074.074001</v>
      </c>
      <c r="K257">
        <v>-85.200553999999997</v>
      </c>
      <c r="L257">
        <v>-78.101921000000004</v>
      </c>
      <c r="N257" s="5">
        <f t="shared" si="43"/>
        <v>26.299962962963001</v>
      </c>
      <c r="O257" s="5">
        <f t="shared" si="41"/>
        <v>-91.796317999999999</v>
      </c>
    </row>
    <row r="258" spans="2:16" x14ac:dyDescent="0.25">
      <c r="B258">
        <v>18501833333.333</v>
      </c>
      <c r="C258">
        <v>-69.257095000000007</v>
      </c>
      <c r="D258">
        <v>-61.505661000000003</v>
      </c>
      <c r="F258" s="5">
        <f t="shared" si="42"/>
        <v>26.929592592593</v>
      </c>
      <c r="G258" s="5">
        <f t="shared" si="40"/>
        <v>-72.245795999999999</v>
      </c>
      <c r="J258">
        <v>18501833333.333</v>
      </c>
      <c r="K258">
        <v>-78.431831000000003</v>
      </c>
      <c r="L258">
        <v>-70.796218999999994</v>
      </c>
      <c r="N258" s="5">
        <f t="shared" si="43"/>
        <v>26.929592592593</v>
      </c>
      <c r="O258" s="5">
        <f t="shared" si="41"/>
        <v>-87.006668000000005</v>
      </c>
    </row>
    <row r="259" spans="2:16" x14ac:dyDescent="0.25">
      <c r="B259">
        <v>18557592592.592999</v>
      </c>
      <c r="C259">
        <v>-66.603920000000002</v>
      </c>
      <c r="D259">
        <v>-57.920017000000001</v>
      </c>
      <c r="F259" s="5">
        <f t="shared" si="42"/>
        <v>27.559222222222001</v>
      </c>
      <c r="G259" s="5">
        <f t="shared" si="40"/>
        <v>-75.710639999999998</v>
      </c>
      <c r="J259">
        <v>18557592592.592999</v>
      </c>
      <c r="K259">
        <v>-77.175606000000002</v>
      </c>
      <c r="L259">
        <v>-69.479743999999997</v>
      </c>
      <c r="N259" s="5">
        <f t="shared" si="43"/>
        <v>27.559222222222001</v>
      </c>
      <c r="O259" s="5">
        <f t="shared" si="41"/>
        <v>-91.006645000000006</v>
      </c>
    </row>
    <row r="260" spans="2:16" x14ac:dyDescent="0.25">
      <c r="B260">
        <v>18613351851.852001</v>
      </c>
      <c r="C260">
        <v>-64.95993</v>
      </c>
      <c r="D260">
        <v>-56.684466999999998</v>
      </c>
      <c r="F260" s="5">
        <f t="shared" si="42"/>
        <v>28.188851851852</v>
      </c>
      <c r="G260" s="5">
        <f t="shared" si="40"/>
        <v>-70.560699</v>
      </c>
      <c r="J260">
        <v>18613351851.852001</v>
      </c>
      <c r="K260">
        <v>-72.525443999999993</v>
      </c>
      <c r="L260">
        <v>-64.859855999999994</v>
      </c>
      <c r="N260" s="5">
        <f t="shared" si="43"/>
        <v>28.188851851852</v>
      </c>
      <c r="O260" s="5">
        <f t="shared" si="41"/>
        <v>-89.778510999999995</v>
      </c>
    </row>
    <row r="261" spans="2:16" x14ac:dyDescent="0.25">
      <c r="B261">
        <v>18669111111.111</v>
      </c>
      <c r="C261">
        <v>-63.653300999999999</v>
      </c>
      <c r="D261">
        <v>-55.515597999999997</v>
      </c>
      <c r="F261" s="5">
        <f t="shared" si="42"/>
        <v>28.818481481480998</v>
      </c>
      <c r="G261" s="5">
        <f t="shared" si="40"/>
        <v>-80.693741000000003</v>
      </c>
      <c r="J261">
        <v>18669111111.111</v>
      </c>
      <c r="K261">
        <v>-72.166222000000005</v>
      </c>
      <c r="L261">
        <v>-64.635482999999994</v>
      </c>
      <c r="N261" s="5">
        <f t="shared" si="43"/>
        <v>28.818481481480998</v>
      </c>
      <c r="O261" s="5">
        <f t="shared" si="41"/>
        <v>-80.712173000000007</v>
      </c>
    </row>
    <row r="262" spans="2:16" x14ac:dyDescent="0.25">
      <c r="B262">
        <v>18724870370.369999</v>
      </c>
      <c r="C262">
        <v>-63.683723000000001</v>
      </c>
      <c r="D262">
        <v>-55.370899000000001</v>
      </c>
      <c r="F262" s="5">
        <f t="shared" si="42"/>
        <v>29.448111111111</v>
      </c>
      <c r="G262" s="5">
        <f t="shared" si="40"/>
        <v>-82.670379999999994</v>
      </c>
      <c r="J262">
        <v>18724870370.369999</v>
      </c>
      <c r="K262">
        <v>-70.352844000000005</v>
      </c>
      <c r="L262">
        <v>-62.278010999999999</v>
      </c>
      <c r="N262" s="5">
        <f t="shared" si="43"/>
        <v>29.448111111111</v>
      </c>
      <c r="O262" s="5">
        <f t="shared" si="41"/>
        <v>-85.956062000000003</v>
      </c>
    </row>
    <row r="263" spans="2:16" x14ac:dyDescent="0.25">
      <c r="B263">
        <v>18780629629.630001</v>
      </c>
      <c r="C263">
        <v>-63.330371999999997</v>
      </c>
      <c r="D263">
        <v>-54.915466000000002</v>
      </c>
      <c r="F263" s="5">
        <f t="shared" si="42"/>
        <v>30.077740740741</v>
      </c>
      <c r="G263" s="5">
        <f t="shared" si="40"/>
        <v>-76.392937000000003</v>
      </c>
      <c r="J263">
        <v>18780629629.630001</v>
      </c>
      <c r="K263">
        <v>-70.919349999999994</v>
      </c>
      <c r="L263">
        <v>-62.719540000000002</v>
      </c>
      <c r="N263" s="5">
        <f t="shared" si="43"/>
        <v>30.077740740741</v>
      </c>
      <c r="O263" s="5">
        <f t="shared" si="41"/>
        <v>-95.380309999999994</v>
      </c>
    </row>
    <row r="264" spans="2:16" x14ac:dyDescent="0.25">
      <c r="B264">
        <v>18836388888.889</v>
      </c>
      <c r="C264">
        <v>-62.017403000000002</v>
      </c>
      <c r="D264">
        <v>-53.869007000000003</v>
      </c>
      <c r="F264" s="5">
        <f t="shared" si="42"/>
        <v>30.707370370370001</v>
      </c>
      <c r="G264" s="5">
        <f t="shared" si="40"/>
        <v>-67.926979000000003</v>
      </c>
      <c r="J264">
        <v>18836388888.889</v>
      </c>
      <c r="K264">
        <v>-70.596024</v>
      </c>
      <c r="L264">
        <v>-62.304774999999999</v>
      </c>
      <c r="N264" s="5">
        <f t="shared" si="43"/>
        <v>30.707370370370001</v>
      </c>
      <c r="O264" s="5">
        <f t="shared" si="41"/>
        <v>-86.287909999999997</v>
      </c>
    </row>
    <row r="265" spans="2:16" x14ac:dyDescent="0.25">
      <c r="B265">
        <v>18892148148.147999</v>
      </c>
      <c r="C265">
        <v>-61.923518999999999</v>
      </c>
      <c r="D265">
        <v>-52.448681000000001</v>
      </c>
      <c r="F265" s="5">
        <f t="shared" si="42"/>
        <v>31.337</v>
      </c>
      <c r="G265" s="5">
        <f t="shared" si="40"/>
        <v>-73.727303000000006</v>
      </c>
      <c r="J265">
        <v>18892148148.147999</v>
      </c>
      <c r="K265">
        <v>-71.180144999999996</v>
      </c>
      <c r="L265">
        <v>-62.376269999999998</v>
      </c>
      <c r="N265" s="5">
        <f t="shared" si="43"/>
        <v>31.337</v>
      </c>
      <c r="O265" s="5">
        <f t="shared" si="41"/>
        <v>-74.958518999999995</v>
      </c>
    </row>
    <row r="266" spans="2:16" x14ac:dyDescent="0.25">
      <c r="B266">
        <v>18947907407.407001</v>
      </c>
      <c r="C266">
        <v>-61.444180000000003</v>
      </c>
      <c r="D266">
        <v>-52.425545</v>
      </c>
      <c r="F266" s="5" t="s">
        <v>28</v>
      </c>
      <c r="J266">
        <v>18947907407.407001</v>
      </c>
      <c r="K266">
        <v>-71.187674999999999</v>
      </c>
      <c r="L266">
        <v>-62.400444</v>
      </c>
      <c r="N266" s="5" t="s">
        <v>28</v>
      </c>
    </row>
    <row r="267" spans="2:16" x14ac:dyDescent="0.25">
      <c r="B267">
        <v>19003666666.667</v>
      </c>
      <c r="C267">
        <v>-61.871890999999998</v>
      </c>
      <c r="D267">
        <v>-53.191119999999998</v>
      </c>
      <c r="J267">
        <v>19003666666.667</v>
      </c>
      <c r="K267">
        <v>-72.366898000000006</v>
      </c>
      <c r="L267">
        <v>-62.953339</v>
      </c>
    </row>
    <row r="268" spans="2:16" x14ac:dyDescent="0.25">
      <c r="B268" t="s">
        <v>28</v>
      </c>
      <c r="J268" t="s">
        <v>28</v>
      </c>
    </row>
    <row r="269" spans="2:16" x14ac:dyDescent="0.25">
      <c r="F269" s="5" t="s">
        <v>56</v>
      </c>
      <c r="N269" s="5" t="s">
        <v>56</v>
      </c>
    </row>
    <row r="270" spans="2:16" ht="15.75" x14ac:dyDescent="0.25">
      <c r="F270" s="5" t="s">
        <v>24</v>
      </c>
      <c r="G270" s="5" t="str">
        <f t="shared" ref="G270:G289" si="44">D296</f>
        <v>3Rx3L dBc Log Mag(dB)</v>
      </c>
      <c r="H270" s="28">
        <v>3</v>
      </c>
      <c r="N270" s="5" t="s">
        <v>24</v>
      </c>
      <c r="O270" s="5" t="str">
        <f t="shared" ref="O270:O289" si="45">L296</f>
        <v>3Rx3L dBc Log Mag(dB)</v>
      </c>
      <c r="P270" s="28">
        <v>3</v>
      </c>
    </row>
    <row r="271" spans="2:16" ht="15.75" x14ac:dyDescent="0.25">
      <c r="B271" t="s">
        <v>54</v>
      </c>
      <c r="F271" s="5">
        <f t="shared" ref="F271:F289" si="46">B297/1000000000</f>
        <v>24.969666666666999</v>
      </c>
      <c r="G271" s="5">
        <f t="shared" si="44"/>
        <v>-71.856612999999996</v>
      </c>
      <c r="H271" s="29">
        <f>ABS(AVERAGE(G271:G289)-(H270-1)*5)</f>
        <v>85.37365121052629</v>
      </c>
      <c r="J271" t="s">
        <v>54</v>
      </c>
      <c r="N271" s="5">
        <f t="shared" ref="N271:N289" si="47">J297/1000000000</f>
        <v>24.969666666666999</v>
      </c>
      <c r="O271" s="5">
        <f t="shared" si="45"/>
        <v>-73.171333000000004</v>
      </c>
      <c r="P271" s="29">
        <f>ABS(AVERAGE(O271:O289)-(P270-1)*5)</f>
        <v>81.904334947368412</v>
      </c>
    </row>
    <row r="272" spans="2:16" x14ac:dyDescent="0.25">
      <c r="B272" t="s">
        <v>24</v>
      </c>
      <c r="C272" t="s">
        <v>148</v>
      </c>
      <c r="D272" t="s">
        <v>55</v>
      </c>
      <c r="F272" s="5">
        <f t="shared" si="46"/>
        <v>25.914111111111001</v>
      </c>
      <c r="G272" s="5">
        <f t="shared" si="44"/>
        <v>-71.355789000000001</v>
      </c>
      <c r="J272" t="s">
        <v>24</v>
      </c>
      <c r="K272" t="s">
        <v>148</v>
      </c>
      <c r="L272" t="s">
        <v>55</v>
      </c>
      <c r="N272" s="5">
        <f t="shared" si="47"/>
        <v>25.914111111111001</v>
      </c>
      <c r="O272" s="5">
        <f t="shared" si="45"/>
        <v>-70.239410000000007</v>
      </c>
    </row>
    <row r="273" spans="2:15" x14ac:dyDescent="0.25">
      <c r="B273">
        <v>20003666666.667</v>
      </c>
      <c r="C273">
        <v>-81.833443000000003</v>
      </c>
      <c r="D273">
        <v>-75.275306999999998</v>
      </c>
      <c r="F273" s="5">
        <f t="shared" si="46"/>
        <v>26.858555555555998</v>
      </c>
      <c r="G273" s="5">
        <f t="shared" si="44"/>
        <v>-77.329841999999999</v>
      </c>
      <c r="J273">
        <v>20003666666.667</v>
      </c>
      <c r="K273">
        <v>-93.345337000000001</v>
      </c>
      <c r="L273">
        <v>-85.440414000000004</v>
      </c>
      <c r="N273" s="5">
        <f t="shared" si="47"/>
        <v>26.858555555555998</v>
      </c>
      <c r="O273" s="5">
        <f t="shared" si="45"/>
        <v>-77.943000999999995</v>
      </c>
    </row>
    <row r="274" spans="2:15" x14ac:dyDescent="0.25">
      <c r="B274">
        <v>20633296296.296001</v>
      </c>
      <c r="C274">
        <v>-74.176047999999994</v>
      </c>
      <c r="D274">
        <v>-67.186599999999999</v>
      </c>
      <c r="F274" s="5">
        <f t="shared" si="46"/>
        <v>27.803000000000001</v>
      </c>
      <c r="G274" s="5">
        <f t="shared" si="44"/>
        <v>-74.187156999999999</v>
      </c>
      <c r="J274">
        <v>20633296296.296001</v>
      </c>
      <c r="K274">
        <v>-80.240250000000003</v>
      </c>
      <c r="L274">
        <v>-72.371978999999996</v>
      </c>
      <c r="N274" s="5">
        <f t="shared" si="47"/>
        <v>27.803000000000001</v>
      </c>
      <c r="O274" s="5">
        <f t="shared" si="45"/>
        <v>-76.975966999999997</v>
      </c>
    </row>
    <row r="275" spans="2:15" x14ac:dyDescent="0.25">
      <c r="B275">
        <v>21262925925.925999</v>
      </c>
      <c r="C275">
        <v>-74.426688999999996</v>
      </c>
      <c r="D275">
        <v>-67.571922000000001</v>
      </c>
      <c r="F275" s="5">
        <f t="shared" si="46"/>
        <v>28.747444444444</v>
      </c>
      <c r="G275" s="5">
        <f t="shared" si="44"/>
        <v>-75.246360999999993</v>
      </c>
      <c r="J275">
        <v>21262925925.925999</v>
      </c>
      <c r="K275">
        <v>-95.387054000000006</v>
      </c>
      <c r="L275">
        <v>-88.015052999999995</v>
      </c>
      <c r="N275" s="5">
        <f t="shared" si="47"/>
        <v>28.747444444444</v>
      </c>
      <c r="O275" s="5">
        <f t="shared" si="45"/>
        <v>-72.628189000000006</v>
      </c>
    </row>
    <row r="276" spans="2:15" x14ac:dyDescent="0.25">
      <c r="B276">
        <v>21892555555.556</v>
      </c>
      <c r="C276">
        <v>-77.501555999999994</v>
      </c>
      <c r="D276">
        <v>-70.169441000000006</v>
      </c>
      <c r="F276" s="5">
        <f t="shared" si="46"/>
        <v>29.691888888889</v>
      </c>
      <c r="G276" s="5">
        <f t="shared" si="44"/>
        <v>-76.811156999999994</v>
      </c>
      <c r="J276">
        <v>21892555555.556</v>
      </c>
      <c r="K276">
        <v>-100.25957</v>
      </c>
      <c r="L276">
        <v>-92.486350999999999</v>
      </c>
      <c r="N276" s="5">
        <f t="shared" si="47"/>
        <v>29.691888888889</v>
      </c>
      <c r="O276" s="5">
        <f t="shared" si="45"/>
        <v>-68.859809999999996</v>
      </c>
    </row>
    <row r="277" spans="2:15" x14ac:dyDescent="0.25">
      <c r="B277">
        <v>22522185185.185001</v>
      </c>
      <c r="C277">
        <v>-79.061035000000004</v>
      </c>
      <c r="D277">
        <v>-71.666984999999997</v>
      </c>
      <c r="F277" s="5">
        <f t="shared" si="46"/>
        <v>30.636333333332999</v>
      </c>
      <c r="G277" s="5">
        <f t="shared" si="44"/>
        <v>-77.489906000000005</v>
      </c>
      <c r="J277">
        <v>22522185185.185001</v>
      </c>
      <c r="K277">
        <v>-92.515174999999999</v>
      </c>
      <c r="L277">
        <v>-85.102737000000005</v>
      </c>
      <c r="N277" s="5">
        <f t="shared" si="47"/>
        <v>30.636333333332999</v>
      </c>
      <c r="O277" s="5">
        <f t="shared" si="45"/>
        <v>-69.567383000000007</v>
      </c>
    </row>
    <row r="278" spans="2:15" x14ac:dyDescent="0.25">
      <c r="B278">
        <v>23151814814.814999</v>
      </c>
      <c r="C278">
        <v>-75.434448000000003</v>
      </c>
      <c r="D278">
        <v>-67.581901999999999</v>
      </c>
      <c r="F278" s="5">
        <f t="shared" si="46"/>
        <v>31.580777777778</v>
      </c>
      <c r="G278" s="5">
        <f t="shared" si="44"/>
        <v>-81.210662999999997</v>
      </c>
      <c r="J278">
        <v>23151814814.814999</v>
      </c>
      <c r="K278">
        <v>-101.30255</v>
      </c>
      <c r="L278">
        <v>-93.620864999999995</v>
      </c>
      <c r="N278" s="5">
        <f t="shared" si="47"/>
        <v>31.580777777778</v>
      </c>
      <c r="O278" s="5">
        <f t="shared" si="45"/>
        <v>-72.837181000000001</v>
      </c>
    </row>
    <row r="279" spans="2:15" x14ac:dyDescent="0.25">
      <c r="B279">
        <v>23781444444.444</v>
      </c>
      <c r="C279">
        <v>-76.126259000000005</v>
      </c>
      <c r="D279">
        <v>-68.404799999999994</v>
      </c>
      <c r="F279" s="5">
        <f t="shared" si="46"/>
        <v>32.525222222221998</v>
      </c>
      <c r="G279" s="5">
        <f t="shared" si="44"/>
        <v>-78.429458999999994</v>
      </c>
      <c r="J279">
        <v>23781444444.444</v>
      </c>
      <c r="K279">
        <v>-102.92433</v>
      </c>
      <c r="L279">
        <v>-95.776398</v>
      </c>
      <c r="N279" s="5">
        <f t="shared" si="47"/>
        <v>32.525222222221998</v>
      </c>
      <c r="O279" s="5">
        <f t="shared" si="45"/>
        <v>-73.760688999999999</v>
      </c>
    </row>
    <row r="280" spans="2:15" x14ac:dyDescent="0.25">
      <c r="B280">
        <v>24411074074.074001</v>
      </c>
      <c r="C280">
        <v>-81.973670999999996</v>
      </c>
      <c r="D280">
        <v>-74.352348000000006</v>
      </c>
      <c r="F280" s="5">
        <f t="shared" si="46"/>
        <v>33.469666666667003</v>
      </c>
      <c r="G280" s="5">
        <f t="shared" si="44"/>
        <v>-75.947174000000004</v>
      </c>
      <c r="J280">
        <v>24411074074.074001</v>
      </c>
      <c r="K280">
        <v>-101.76125</v>
      </c>
      <c r="L280">
        <v>-94.619133000000005</v>
      </c>
      <c r="N280" s="5">
        <f t="shared" si="47"/>
        <v>33.469666666667003</v>
      </c>
      <c r="O280" s="5">
        <f t="shared" si="45"/>
        <v>-67.660240000000002</v>
      </c>
    </row>
    <row r="281" spans="2:15" x14ac:dyDescent="0.25">
      <c r="B281">
        <v>25040703703.703999</v>
      </c>
      <c r="C281">
        <v>-90.102317999999997</v>
      </c>
      <c r="D281">
        <v>-82.422866999999997</v>
      </c>
      <c r="F281" s="5">
        <f t="shared" si="46"/>
        <v>34.414111111110998</v>
      </c>
      <c r="G281" s="5">
        <f t="shared" si="44"/>
        <v>-75.040497000000002</v>
      </c>
      <c r="J281">
        <v>25040703703.703999</v>
      </c>
      <c r="K281">
        <v>-93.637191999999999</v>
      </c>
      <c r="L281">
        <v>-86.538559000000006</v>
      </c>
      <c r="N281" s="5">
        <f t="shared" si="47"/>
        <v>34.414111111110998</v>
      </c>
      <c r="O281" s="5">
        <f t="shared" si="45"/>
        <v>-71.164032000000006</v>
      </c>
    </row>
    <row r="282" spans="2:15" x14ac:dyDescent="0.25">
      <c r="B282">
        <v>25670333333.333</v>
      </c>
      <c r="C282">
        <v>-89.106583000000001</v>
      </c>
      <c r="D282">
        <v>-81.355141000000003</v>
      </c>
      <c r="F282" s="5">
        <f t="shared" si="46"/>
        <v>35.358555555556002</v>
      </c>
      <c r="G282" s="5">
        <f t="shared" si="44"/>
        <v>-75.368934999999993</v>
      </c>
      <c r="J282">
        <v>25670333333.333</v>
      </c>
      <c r="K282">
        <v>-99.540824999999998</v>
      </c>
      <c r="L282">
        <v>-91.905212000000006</v>
      </c>
      <c r="N282" s="5">
        <f t="shared" si="47"/>
        <v>35.358555555556002</v>
      </c>
      <c r="O282" s="5">
        <f t="shared" si="45"/>
        <v>-72.116271999999995</v>
      </c>
    </row>
    <row r="283" spans="2:15" x14ac:dyDescent="0.25">
      <c r="B283">
        <v>26299962962.963001</v>
      </c>
      <c r="C283">
        <v>-85.910972999999998</v>
      </c>
      <c r="D283">
        <v>-77.227074000000002</v>
      </c>
      <c r="F283" s="5">
        <f t="shared" si="46"/>
        <v>36.302999999999997</v>
      </c>
      <c r="G283" s="5">
        <f t="shared" si="44"/>
        <v>-79.123588999999996</v>
      </c>
      <c r="J283">
        <v>26299962962.963001</v>
      </c>
      <c r="K283">
        <v>-99.492171999999997</v>
      </c>
      <c r="L283">
        <v>-91.796317999999999</v>
      </c>
      <c r="N283" s="5">
        <f t="shared" si="47"/>
        <v>36.302999999999997</v>
      </c>
      <c r="O283" s="5">
        <f t="shared" si="45"/>
        <v>-72.425246999999999</v>
      </c>
    </row>
    <row r="284" spans="2:15" x14ac:dyDescent="0.25">
      <c r="B284">
        <v>26929592592.592999</v>
      </c>
      <c r="C284">
        <v>-80.521263000000005</v>
      </c>
      <c r="D284">
        <v>-72.245795999999999</v>
      </c>
      <c r="F284" s="5">
        <f t="shared" si="46"/>
        <v>37.247444444444</v>
      </c>
      <c r="G284" s="5">
        <f t="shared" si="44"/>
        <v>-75.671852000000001</v>
      </c>
      <c r="J284">
        <v>26929592592.592999</v>
      </c>
      <c r="K284">
        <v>-94.672256000000004</v>
      </c>
      <c r="L284">
        <v>-87.006668000000005</v>
      </c>
      <c r="N284" s="5">
        <f t="shared" si="47"/>
        <v>37.247444444444</v>
      </c>
      <c r="O284" s="5">
        <f t="shared" si="45"/>
        <v>-72.660758999999999</v>
      </c>
    </row>
    <row r="285" spans="2:15" x14ac:dyDescent="0.25">
      <c r="B285">
        <v>27559222222.222</v>
      </c>
      <c r="C285">
        <v>-83.848343</v>
      </c>
      <c r="D285">
        <v>-75.710639999999998</v>
      </c>
      <c r="F285" s="5">
        <f t="shared" si="46"/>
        <v>38.191888888888997</v>
      </c>
      <c r="G285" s="5">
        <f t="shared" si="44"/>
        <v>-79.679443000000006</v>
      </c>
      <c r="J285">
        <v>27559222222.222</v>
      </c>
      <c r="K285">
        <v>-98.537384000000003</v>
      </c>
      <c r="L285">
        <v>-91.006645000000006</v>
      </c>
      <c r="N285" s="5">
        <f t="shared" si="47"/>
        <v>38.191888888888997</v>
      </c>
      <c r="O285" s="5">
        <f t="shared" si="45"/>
        <v>-75.941817999999998</v>
      </c>
    </row>
    <row r="286" spans="2:15" x14ac:dyDescent="0.25">
      <c r="B286">
        <v>28188851851.852001</v>
      </c>
      <c r="C286">
        <v>-78.873527999999993</v>
      </c>
      <c r="D286">
        <v>-70.560699</v>
      </c>
      <c r="F286" s="5">
        <f t="shared" si="46"/>
        <v>39.136333333332999</v>
      </c>
      <c r="G286" s="5">
        <f t="shared" si="44"/>
        <v>-77.432533000000006</v>
      </c>
      <c r="J286">
        <v>28188851851.852001</v>
      </c>
      <c r="K286">
        <v>-97.853347999999997</v>
      </c>
      <c r="L286">
        <v>-89.778510999999995</v>
      </c>
      <c r="N286" s="5">
        <f t="shared" si="47"/>
        <v>39.136333333332999</v>
      </c>
      <c r="O286" s="5">
        <f t="shared" si="45"/>
        <v>-73.262337000000002</v>
      </c>
    </row>
    <row r="287" spans="2:15" x14ac:dyDescent="0.25">
      <c r="B287">
        <v>28818481481.480999</v>
      </c>
      <c r="C287">
        <v>-89.108649999999997</v>
      </c>
      <c r="D287">
        <v>-80.693741000000003</v>
      </c>
      <c r="F287" s="5">
        <f t="shared" si="46"/>
        <v>40.080777777778003</v>
      </c>
      <c r="G287" s="5">
        <f t="shared" si="44"/>
        <v>-73.052634999999995</v>
      </c>
      <c r="J287">
        <v>28818481481.480999</v>
      </c>
      <c r="K287">
        <v>-88.91198</v>
      </c>
      <c r="L287">
        <v>-80.712173000000007</v>
      </c>
      <c r="N287" s="5">
        <f t="shared" si="47"/>
        <v>40.080777777778003</v>
      </c>
      <c r="O287" s="5">
        <f t="shared" si="45"/>
        <v>-70.177443999999994</v>
      </c>
    </row>
    <row r="288" spans="2:15" x14ac:dyDescent="0.25">
      <c r="B288">
        <v>29448111111.111</v>
      </c>
      <c r="C288">
        <v>-90.818779000000006</v>
      </c>
      <c r="D288">
        <v>-82.670379999999994</v>
      </c>
      <c r="F288" s="5">
        <f t="shared" si="46"/>
        <v>41.025222222221998</v>
      </c>
      <c r="G288" s="5">
        <f t="shared" si="44"/>
        <v>-66.302864</v>
      </c>
      <c r="J288">
        <v>29448111111.111</v>
      </c>
      <c r="K288">
        <v>-94.247314000000003</v>
      </c>
      <c r="L288">
        <v>-85.956062000000003</v>
      </c>
      <c r="N288" s="5">
        <f t="shared" si="47"/>
        <v>41.025222222221998</v>
      </c>
      <c r="O288" s="5">
        <f t="shared" si="45"/>
        <v>-68.144974000000005</v>
      </c>
    </row>
    <row r="289" spans="2:16" x14ac:dyDescent="0.25">
      <c r="B289">
        <v>30077740740.741001</v>
      </c>
      <c r="C289">
        <v>-85.867774999999995</v>
      </c>
      <c r="D289">
        <v>-76.392937000000003</v>
      </c>
      <c r="F289" s="5">
        <f t="shared" si="46"/>
        <v>41.969666666667003</v>
      </c>
      <c r="G289" s="5">
        <f t="shared" si="44"/>
        <v>-70.562904000000003</v>
      </c>
      <c r="J289">
        <v>30077740740.741001</v>
      </c>
      <c r="K289">
        <v>-104.18418</v>
      </c>
      <c r="L289">
        <v>-95.380309999999994</v>
      </c>
      <c r="N289" s="5">
        <f t="shared" si="47"/>
        <v>41.969666666667003</v>
      </c>
      <c r="O289" s="5">
        <f t="shared" si="45"/>
        <v>-66.646277999999995</v>
      </c>
    </row>
    <row r="290" spans="2:16" x14ac:dyDescent="0.25">
      <c r="B290">
        <v>30707370370.369999</v>
      </c>
      <c r="C290">
        <v>-76.945617999999996</v>
      </c>
      <c r="D290">
        <v>-67.926979000000003</v>
      </c>
      <c r="F290" s="5" t="s">
        <v>28</v>
      </c>
      <c r="J290">
        <v>30707370370.369999</v>
      </c>
      <c r="K290">
        <v>-95.075149999999994</v>
      </c>
      <c r="L290">
        <v>-86.287909999999997</v>
      </c>
      <c r="N290" s="5" t="s">
        <v>28</v>
      </c>
    </row>
    <row r="291" spans="2:16" x14ac:dyDescent="0.25">
      <c r="B291">
        <v>31337000000</v>
      </c>
      <c r="C291">
        <v>-82.408073000000002</v>
      </c>
      <c r="D291">
        <v>-73.727303000000006</v>
      </c>
      <c r="J291">
        <v>31337000000</v>
      </c>
      <c r="K291">
        <v>-84.372078000000002</v>
      </c>
      <c r="L291">
        <v>-74.958518999999995</v>
      </c>
    </row>
    <row r="292" spans="2:16" x14ac:dyDescent="0.25">
      <c r="B292" t="s">
        <v>28</v>
      </c>
      <c r="J292" t="s">
        <v>28</v>
      </c>
    </row>
    <row r="293" spans="2:16" x14ac:dyDescent="0.25">
      <c r="F293" s="5" t="s">
        <v>58</v>
      </c>
      <c r="N293" s="5" t="s">
        <v>58</v>
      </c>
    </row>
    <row r="294" spans="2:16" ht="15.75" x14ac:dyDescent="0.25">
      <c r="F294" s="5" t="s">
        <v>24</v>
      </c>
      <c r="G294" s="5" t="str">
        <f t="shared" ref="G294:G313" si="48">D320</f>
        <v>3Rx4L dBc Log Mag(dB)</v>
      </c>
      <c r="H294" s="28">
        <v>3</v>
      </c>
      <c r="N294" s="5" t="s">
        <v>24</v>
      </c>
      <c r="O294" s="5" t="str">
        <f t="shared" ref="O294:O313" si="49">L320</f>
        <v>3Rx4L dBc Log Mag(dB)</v>
      </c>
      <c r="P294" s="28">
        <v>3</v>
      </c>
    </row>
    <row r="295" spans="2:16" ht="15.75" x14ac:dyDescent="0.25">
      <c r="B295" t="s">
        <v>56</v>
      </c>
      <c r="F295" s="5">
        <f t="shared" ref="F295:F313" si="50">B321/1000000000</f>
        <v>29.996333333332998</v>
      </c>
      <c r="G295" s="5">
        <f t="shared" si="48"/>
        <v>-84.758171000000004</v>
      </c>
      <c r="H295" s="29">
        <f>ABS(AVERAGE(G295:G313)-(H294-1)*5)</f>
        <v>89.480296842105275</v>
      </c>
      <c r="J295" t="s">
        <v>56</v>
      </c>
      <c r="N295" s="5">
        <f t="shared" ref="N295:N313" si="51">J321/1000000000</f>
        <v>29.996333333332998</v>
      </c>
      <c r="O295" s="5">
        <f t="shared" si="49"/>
        <v>-87.286086999999995</v>
      </c>
      <c r="P295" s="29">
        <f>ABS(AVERAGE(O295:O313)-(P294-1)*5)</f>
        <v>98.180262526315815</v>
      </c>
    </row>
    <row r="296" spans="2:16" x14ac:dyDescent="0.25">
      <c r="B296" t="s">
        <v>24</v>
      </c>
      <c r="C296" t="s">
        <v>149</v>
      </c>
      <c r="D296" t="s">
        <v>57</v>
      </c>
      <c r="F296" s="5">
        <f t="shared" si="50"/>
        <v>30.829870370369999</v>
      </c>
      <c r="G296" s="5">
        <f t="shared" si="48"/>
        <v>-78.967833999999996</v>
      </c>
      <c r="J296" t="s">
        <v>24</v>
      </c>
      <c r="K296" t="s">
        <v>149</v>
      </c>
      <c r="L296" t="s">
        <v>57</v>
      </c>
      <c r="N296" s="5">
        <f t="shared" si="51"/>
        <v>30.829870370369999</v>
      </c>
      <c r="O296" s="5">
        <f t="shared" si="49"/>
        <v>-86.650925000000001</v>
      </c>
    </row>
    <row r="297" spans="2:16" x14ac:dyDescent="0.25">
      <c r="B297">
        <v>24969666666.667</v>
      </c>
      <c r="C297">
        <v>-78.414756999999994</v>
      </c>
      <c r="D297">
        <v>-71.856612999999996</v>
      </c>
      <c r="F297" s="5">
        <f t="shared" si="50"/>
        <v>31.663407407407</v>
      </c>
      <c r="G297" s="5">
        <f t="shared" si="48"/>
        <v>-73.068436000000005</v>
      </c>
      <c r="J297">
        <v>24969666666.667</v>
      </c>
      <c r="K297">
        <v>-81.076256000000001</v>
      </c>
      <c r="L297">
        <v>-73.171333000000004</v>
      </c>
      <c r="N297" s="5">
        <f t="shared" si="51"/>
        <v>31.663407407407</v>
      </c>
      <c r="O297" s="5">
        <f t="shared" si="49"/>
        <v>-76.490746000000001</v>
      </c>
    </row>
    <row r="298" spans="2:16" x14ac:dyDescent="0.25">
      <c r="B298">
        <v>25914111111.111</v>
      </c>
      <c r="C298">
        <v>-78.345237999999995</v>
      </c>
      <c r="D298">
        <v>-71.355789000000001</v>
      </c>
      <c r="F298" s="5">
        <f t="shared" si="50"/>
        <v>32.496944444443997</v>
      </c>
      <c r="G298" s="5">
        <f t="shared" si="48"/>
        <v>-66.169739000000007</v>
      </c>
      <c r="J298">
        <v>25914111111.111</v>
      </c>
      <c r="K298">
        <v>-78.107680999999999</v>
      </c>
      <c r="L298">
        <v>-70.239410000000007</v>
      </c>
      <c r="N298" s="5">
        <f t="shared" si="51"/>
        <v>32.496944444443997</v>
      </c>
      <c r="O298" s="5">
        <f t="shared" si="49"/>
        <v>-81.312423999999993</v>
      </c>
    </row>
    <row r="299" spans="2:16" x14ac:dyDescent="0.25">
      <c r="B299">
        <v>26858555555.556</v>
      </c>
      <c r="C299">
        <v>-84.184616000000005</v>
      </c>
      <c r="D299">
        <v>-77.329841999999999</v>
      </c>
      <c r="F299" s="5">
        <f t="shared" si="50"/>
        <v>33.330481481481002</v>
      </c>
      <c r="G299" s="5">
        <f t="shared" si="48"/>
        <v>-82.623076999999995</v>
      </c>
      <c r="J299">
        <v>26858555555.556</v>
      </c>
      <c r="K299">
        <v>-85.315002000000007</v>
      </c>
      <c r="L299">
        <v>-77.943000999999995</v>
      </c>
      <c r="N299" s="5">
        <f t="shared" si="51"/>
        <v>33.330481481481002</v>
      </c>
      <c r="O299" s="5">
        <f t="shared" si="49"/>
        <v>-77.737342999999996</v>
      </c>
    </row>
    <row r="300" spans="2:16" x14ac:dyDescent="0.25">
      <c r="B300">
        <v>27803000000</v>
      </c>
      <c r="C300">
        <v>-81.519272000000001</v>
      </c>
      <c r="D300">
        <v>-74.187156999999999</v>
      </c>
      <c r="F300" s="5">
        <f t="shared" si="50"/>
        <v>34.164018518519001</v>
      </c>
      <c r="G300" s="5">
        <f t="shared" si="48"/>
        <v>-84.699248999999995</v>
      </c>
      <c r="J300">
        <v>27803000000</v>
      </c>
      <c r="K300">
        <v>-84.749176000000006</v>
      </c>
      <c r="L300">
        <v>-76.975966999999997</v>
      </c>
      <c r="N300" s="5">
        <f t="shared" si="51"/>
        <v>34.164018518519001</v>
      </c>
      <c r="O300" s="5">
        <f t="shared" si="49"/>
        <v>-82.201629999999994</v>
      </c>
    </row>
    <row r="301" spans="2:16" x14ac:dyDescent="0.25">
      <c r="B301">
        <v>28747444444.444</v>
      </c>
      <c r="C301">
        <v>-82.640411</v>
      </c>
      <c r="D301">
        <v>-75.246360999999993</v>
      </c>
      <c r="F301" s="5">
        <f t="shared" si="50"/>
        <v>34.997555555555998</v>
      </c>
      <c r="G301" s="5">
        <f t="shared" si="48"/>
        <v>-79.658676</v>
      </c>
      <c r="J301">
        <v>28747444444.444</v>
      </c>
      <c r="K301">
        <v>-80.040627000000001</v>
      </c>
      <c r="L301">
        <v>-72.628189000000006</v>
      </c>
      <c r="N301" s="5">
        <f t="shared" si="51"/>
        <v>34.997555555555998</v>
      </c>
      <c r="O301" s="5">
        <f t="shared" si="49"/>
        <v>-86.668411000000006</v>
      </c>
    </row>
    <row r="302" spans="2:16" x14ac:dyDescent="0.25">
      <c r="B302">
        <v>29691888888.889</v>
      </c>
      <c r="C302">
        <v>-84.663696000000002</v>
      </c>
      <c r="D302">
        <v>-76.811156999999994</v>
      </c>
      <c r="F302" s="5">
        <f t="shared" si="50"/>
        <v>35.831092592593002</v>
      </c>
      <c r="G302" s="5">
        <f t="shared" si="48"/>
        <v>-77.047127000000003</v>
      </c>
      <c r="J302">
        <v>29691888888.889</v>
      </c>
      <c r="K302">
        <v>-76.541488999999999</v>
      </c>
      <c r="L302">
        <v>-68.859809999999996</v>
      </c>
      <c r="N302" s="5">
        <f t="shared" si="51"/>
        <v>35.831092592593002</v>
      </c>
      <c r="O302" s="5">
        <f t="shared" si="49"/>
        <v>-101.37396</v>
      </c>
    </row>
    <row r="303" spans="2:16" x14ac:dyDescent="0.25">
      <c r="B303">
        <v>30636333333.333</v>
      </c>
      <c r="C303">
        <v>-85.211371999999997</v>
      </c>
      <c r="D303">
        <v>-77.489906000000005</v>
      </c>
      <c r="F303" s="5">
        <f t="shared" si="50"/>
        <v>36.664629629629999</v>
      </c>
      <c r="G303" s="5">
        <f t="shared" si="48"/>
        <v>-77.071029999999993</v>
      </c>
      <c r="J303">
        <v>30636333333.333</v>
      </c>
      <c r="K303">
        <v>-76.715316999999999</v>
      </c>
      <c r="L303">
        <v>-69.567383000000007</v>
      </c>
      <c r="N303" s="5">
        <f t="shared" si="51"/>
        <v>36.664629629629999</v>
      </c>
      <c r="O303" s="5">
        <f t="shared" si="49"/>
        <v>-110.45844</v>
      </c>
    </row>
    <row r="304" spans="2:16" x14ac:dyDescent="0.25">
      <c r="B304">
        <v>31580777777.778</v>
      </c>
      <c r="C304">
        <v>-88.831985000000003</v>
      </c>
      <c r="D304">
        <v>-81.210662999999997</v>
      </c>
      <c r="F304" s="5">
        <f t="shared" si="50"/>
        <v>37.498166666666997</v>
      </c>
      <c r="G304" s="5">
        <f t="shared" si="48"/>
        <v>-79.979149000000007</v>
      </c>
      <c r="J304">
        <v>31580777777.778</v>
      </c>
      <c r="K304">
        <v>-79.979309000000001</v>
      </c>
      <c r="L304">
        <v>-72.837181000000001</v>
      </c>
      <c r="N304" s="5">
        <f t="shared" si="51"/>
        <v>37.498166666666997</v>
      </c>
      <c r="O304" s="5">
        <f t="shared" si="49"/>
        <v>-87.715096000000003</v>
      </c>
    </row>
    <row r="305" spans="2:16" x14ac:dyDescent="0.25">
      <c r="B305">
        <v>32525222222.222</v>
      </c>
      <c r="C305">
        <v>-86.108909999999995</v>
      </c>
      <c r="D305">
        <v>-78.429458999999994</v>
      </c>
      <c r="F305" s="5">
        <f t="shared" si="50"/>
        <v>38.331703703704001</v>
      </c>
      <c r="G305" s="5">
        <f t="shared" si="48"/>
        <v>-78.059241999999998</v>
      </c>
      <c r="J305">
        <v>32525222222.222</v>
      </c>
      <c r="K305">
        <v>-80.859322000000006</v>
      </c>
      <c r="L305">
        <v>-73.760688999999999</v>
      </c>
      <c r="N305" s="5">
        <f t="shared" si="51"/>
        <v>38.331703703704001</v>
      </c>
      <c r="O305" s="5">
        <f t="shared" si="49"/>
        <v>-83.272537</v>
      </c>
    </row>
    <row r="306" spans="2:16" x14ac:dyDescent="0.25">
      <c r="B306">
        <v>33469666666.667</v>
      </c>
      <c r="C306">
        <v>-83.698607999999993</v>
      </c>
      <c r="D306">
        <v>-75.947174000000004</v>
      </c>
      <c r="F306" s="5">
        <f t="shared" si="50"/>
        <v>39.165240740740998</v>
      </c>
      <c r="G306" s="5">
        <f t="shared" si="48"/>
        <v>-72.853049999999996</v>
      </c>
      <c r="J306">
        <v>33469666666.667</v>
      </c>
      <c r="K306">
        <v>-75.295852999999994</v>
      </c>
      <c r="L306">
        <v>-67.660240000000002</v>
      </c>
      <c r="N306" s="5">
        <f t="shared" si="51"/>
        <v>39.165240740740998</v>
      </c>
      <c r="O306" s="5">
        <f t="shared" si="49"/>
        <v>-86.317595999999995</v>
      </c>
    </row>
    <row r="307" spans="2:16" x14ac:dyDescent="0.25">
      <c r="B307">
        <v>34414111111.111</v>
      </c>
      <c r="C307">
        <v>-83.724402999999995</v>
      </c>
      <c r="D307">
        <v>-75.040497000000002</v>
      </c>
      <c r="F307" s="5">
        <f t="shared" si="50"/>
        <v>39.998777777778002</v>
      </c>
      <c r="G307" s="5">
        <f t="shared" si="48"/>
        <v>-79.967369000000005</v>
      </c>
      <c r="J307">
        <v>34414111111.111</v>
      </c>
      <c r="K307">
        <v>-78.859886000000003</v>
      </c>
      <c r="L307">
        <v>-71.164032000000006</v>
      </c>
      <c r="N307" s="5">
        <f t="shared" si="51"/>
        <v>39.998777777778002</v>
      </c>
      <c r="O307" s="5">
        <f t="shared" si="49"/>
        <v>-85.104370000000003</v>
      </c>
    </row>
    <row r="308" spans="2:16" x14ac:dyDescent="0.25">
      <c r="B308">
        <v>35358555555.556</v>
      </c>
      <c r="C308">
        <v>-83.644401999999999</v>
      </c>
      <c r="D308">
        <v>-75.368934999999993</v>
      </c>
      <c r="F308" s="5">
        <f t="shared" si="50"/>
        <v>40.832314814815</v>
      </c>
      <c r="G308" s="5">
        <f t="shared" si="48"/>
        <v>-88.191588999999993</v>
      </c>
      <c r="J308">
        <v>35358555555.556</v>
      </c>
      <c r="K308">
        <v>-79.781868000000003</v>
      </c>
      <c r="L308">
        <v>-72.116271999999995</v>
      </c>
      <c r="N308" s="5">
        <f t="shared" si="51"/>
        <v>40.832314814815</v>
      </c>
      <c r="O308" s="5">
        <f t="shared" si="49"/>
        <v>-95.125602999999998</v>
      </c>
    </row>
    <row r="309" spans="2:16" x14ac:dyDescent="0.25">
      <c r="B309">
        <v>36303000000</v>
      </c>
      <c r="C309">
        <v>-87.261291999999997</v>
      </c>
      <c r="D309">
        <v>-79.123588999999996</v>
      </c>
      <c r="F309" s="5">
        <f t="shared" si="50"/>
        <v>41.665851851851997</v>
      </c>
      <c r="G309" s="5">
        <f t="shared" si="48"/>
        <v>-84.808364999999995</v>
      </c>
      <c r="J309">
        <v>36303000000</v>
      </c>
      <c r="K309">
        <v>-79.955985999999996</v>
      </c>
      <c r="L309">
        <v>-72.425246999999999</v>
      </c>
      <c r="N309" s="5">
        <f t="shared" si="51"/>
        <v>41.665851851851997</v>
      </c>
      <c r="O309" s="5">
        <f t="shared" si="49"/>
        <v>-89.551604999999995</v>
      </c>
    </row>
    <row r="310" spans="2:16" x14ac:dyDescent="0.25">
      <c r="B310">
        <v>37247444444.444</v>
      </c>
      <c r="C310">
        <v>-83.984679999999997</v>
      </c>
      <c r="D310">
        <v>-75.671852000000001</v>
      </c>
      <c r="F310" s="5">
        <f t="shared" si="50"/>
        <v>42.499388888889001</v>
      </c>
      <c r="G310" s="5">
        <f t="shared" si="48"/>
        <v>-83.033928000000003</v>
      </c>
      <c r="J310">
        <v>37247444444.444</v>
      </c>
      <c r="K310">
        <v>-80.735596000000001</v>
      </c>
      <c r="L310">
        <v>-72.660758999999999</v>
      </c>
      <c r="N310" s="5">
        <f t="shared" si="51"/>
        <v>42.499388888889001</v>
      </c>
      <c r="O310" s="5">
        <f t="shared" si="49"/>
        <v>-103.90353</v>
      </c>
    </row>
    <row r="311" spans="2:16" x14ac:dyDescent="0.25">
      <c r="B311">
        <v>38191888888.889</v>
      </c>
      <c r="C311">
        <v>-88.094345000000004</v>
      </c>
      <c r="D311">
        <v>-79.679443000000006</v>
      </c>
      <c r="F311" s="5">
        <f t="shared" si="50"/>
        <v>43.332925925926006</v>
      </c>
      <c r="G311" s="5">
        <f t="shared" si="48"/>
        <v>-76.467856999999995</v>
      </c>
      <c r="J311">
        <v>38191888888.889</v>
      </c>
      <c r="K311">
        <v>-84.141623999999993</v>
      </c>
      <c r="L311">
        <v>-75.941817999999998</v>
      </c>
      <c r="N311" s="5">
        <f t="shared" si="51"/>
        <v>43.332925925926006</v>
      </c>
      <c r="O311" s="5">
        <f t="shared" si="49"/>
        <v>-82.168633</v>
      </c>
    </row>
    <row r="312" spans="2:16" x14ac:dyDescent="0.25">
      <c r="B312">
        <v>39136333333.333</v>
      </c>
      <c r="C312">
        <v>-85.580933000000002</v>
      </c>
      <c r="D312">
        <v>-77.432533000000006</v>
      </c>
      <c r="F312" s="5">
        <f t="shared" si="50"/>
        <v>44.166462962962996</v>
      </c>
      <c r="G312" s="5">
        <f t="shared" si="48"/>
        <v>-73.658378999999996</v>
      </c>
      <c r="J312">
        <v>39136333333.333</v>
      </c>
      <c r="K312">
        <v>-81.553589000000002</v>
      </c>
      <c r="L312">
        <v>-73.262337000000002</v>
      </c>
      <c r="N312" s="5">
        <f t="shared" si="51"/>
        <v>44.166462962962996</v>
      </c>
      <c r="O312" s="5">
        <f t="shared" si="49"/>
        <v>-83.850387999999995</v>
      </c>
    </row>
    <row r="313" spans="2:16" x14ac:dyDescent="0.25">
      <c r="B313">
        <v>40080777777.778</v>
      </c>
      <c r="C313">
        <v>-82.527466000000004</v>
      </c>
      <c r="D313">
        <v>-73.052634999999995</v>
      </c>
      <c r="F313" s="5">
        <f t="shared" si="50"/>
        <v>45</v>
      </c>
      <c r="G313" s="5">
        <f t="shared" si="48"/>
        <v>-89.043373000000003</v>
      </c>
      <c r="J313">
        <v>40080777777.778</v>
      </c>
      <c r="K313">
        <v>-78.981316000000007</v>
      </c>
      <c r="L313">
        <v>-70.177443999999994</v>
      </c>
      <c r="N313" s="5">
        <f t="shared" si="51"/>
        <v>45</v>
      </c>
      <c r="O313" s="5">
        <f t="shared" si="49"/>
        <v>-88.235664</v>
      </c>
    </row>
    <row r="314" spans="2:16" x14ac:dyDescent="0.25">
      <c r="B314">
        <v>41025222222.222</v>
      </c>
      <c r="C314">
        <v>-75.321503000000007</v>
      </c>
      <c r="D314">
        <v>-66.302864</v>
      </c>
      <c r="F314" s="5" t="s">
        <v>28</v>
      </c>
      <c r="J314">
        <v>41025222222.222</v>
      </c>
      <c r="K314">
        <v>-76.932204999999996</v>
      </c>
      <c r="L314">
        <v>-68.144974000000005</v>
      </c>
      <c r="N314" s="5" t="s">
        <v>28</v>
      </c>
    </row>
    <row r="315" spans="2:16" x14ac:dyDescent="0.25">
      <c r="B315">
        <v>41969666666.667</v>
      </c>
      <c r="C315">
        <v>-79.243674999999996</v>
      </c>
      <c r="D315">
        <v>-70.562904000000003</v>
      </c>
      <c r="J315">
        <v>41969666666.667</v>
      </c>
      <c r="K315">
        <v>-76.059837000000002</v>
      </c>
      <c r="L315">
        <v>-66.646277999999995</v>
      </c>
    </row>
    <row r="316" spans="2:16" x14ac:dyDescent="0.25">
      <c r="B316" t="s">
        <v>28</v>
      </c>
      <c r="J316" t="s">
        <v>28</v>
      </c>
    </row>
    <row r="317" spans="2:16" x14ac:dyDescent="0.25">
      <c r="F317" s="5" t="s">
        <v>60</v>
      </c>
      <c r="N317" s="5" t="s">
        <v>60</v>
      </c>
    </row>
    <row r="318" spans="2:16" ht="15.75" x14ac:dyDescent="0.25">
      <c r="F318" s="5" t="s">
        <v>24</v>
      </c>
      <c r="G318" s="5" t="str">
        <f t="shared" ref="G318:G337" si="52">D344</f>
        <v>3Rx5L dBc Log Mag(dB)</v>
      </c>
      <c r="H318" s="28">
        <v>3</v>
      </c>
      <c r="N318" s="5" t="s">
        <v>24</v>
      </c>
      <c r="O318" s="5" t="str">
        <f t="shared" ref="O318:O337" si="53">L344</f>
        <v>3Rx5L dBc Log Mag(dB)</v>
      </c>
      <c r="P318" s="28">
        <v>3</v>
      </c>
    </row>
    <row r="319" spans="2:16" ht="15.75" x14ac:dyDescent="0.25">
      <c r="B319" t="s">
        <v>58</v>
      </c>
      <c r="F319" s="5">
        <f t="shared" ref="F319:F337" si="54">B345/1000000000</f>
        <v>38.329666666667002</v>
      </c>
      <c r="G319" s="5">
        <f t="shared" si="52"/>
        <v>-83.220650000000006</v>
      </c>
      <c r="H319" s="29">
        <f>ABS(AVERAGE(G319:G337)-(H318-1)*5)</f>
        <v>84.399410105263158</v>
      </c>
      <c r="J319" t="s">
        <v>58</v>
      </c>
      <c r="N319" s="5">
        <f t="shared" ref="N319:N337" si="55">J345/1000000000</f>
        <v>38.329666666667002</v>
      </c>
      <c r="O319" s="5">
        <f t="shared" si="53"/>
        <v>-78.874686999999994</v>
      </c>
      <c r="P319" s="29">
        <f>ABS(AVERAGE(O319:O337)-(P318-1)*5)</f>
        <v>92.334748526315792</v>
      </c>
    </row>
    <row r="320" spans="2:16" x14ac:dyDescent="0.25">
      <c r="B320" t="s">
        <v>24</v>
      </c>
      <c r="C320" t="s">
        <v>150</v>
      </c>
      <c r="D320" t="s">
        <v>59</v>
      </c>
      <c r="F320" s="5">
        <f t="shared" si="54"/>
        <v>38.700240740740995</v>
      </c>
      <c r="G320" s="5">
        <f t="shared" si="52"/>
        <v>-78.912193000000002</v>
      </c>
      <c r="J320" t="s">
        <v>24</v>
      </c>
      <c r="K320" t="s">
        <v>150</v>
      </c>
      <c r="L320" t="s">
        <v>59</v>
      </c>
      <c r="N320" s="5">
        <f t="shared" si="55"/>
        <v>38.700240740740995</v>
      </c>
      <c r="O320" s="5">
        <f t="shared" si="53"/>
        <v>-83.452804999999998</v>
      </c>
    </row>
    <row r="321" spans="2:15" x14ac:dyDescent="0.25">
      <c r="B321">
        <v>29996333333.333</v>
      </c>
      <c r="C321">
        <v>-91.316306999999995</v>
      </c>
      <c r="D321">
        <v>-84.758171000000004</v>
      </c>
      <c r="F321" s="5">
        <f t="shared" si="54"/>
        <v>39.070814814815002</v>
      </c>
      <c r="G321" s="5">
        <f t="shared" si="52"/>
        <v>-85.388901000000004</v>
      </c>
      <c r="J321">
        <v>29996333333.333</v>
      </c>
      <c r="K321">
        <v>-95.191017000000002</v>
      </c>
      <c r="L321">
        <v>-87.286086999999995</v>
      </c>
      <c r="N321" s="5">
        <f t="shared" si="55"/>
        <v>39.070814814815002</v>
      </c>
      <c r="O321" s="5">
        <f t="shared" si="53"/>
        <v>-81.838988999999998</v>
      </c>
    </row>
    <row r="322" spans="2:15" x14ac:dyDescent="0.25">
      <c r="B322">
        <v>30829870370.369999</v>
      </c>
      <c r="C322">
        <v>-85.957283000000004</v>
      </c>
      <c r="D322">
        <v>-78.967833999999996</v>
      </c>
      <c r="F322" s="5">
        <f t="shared" si="54"/>
        <v>39.441388888889001</v>
      </c>
      <c r="G322" s="5">
        <f t="shared" si="52"/>
        <v>-79.767426</v>
      </c>
      <c r="J322">
        <v>30829870370.369999</v>
      </c>
      <c r="K322">
        <v>-94.519203000000005</v>
      </c>
      <c r="L322">
        <v>-86.650925000000001</v>
      </c>
      <c r="N322" s="5">
        <f t="shared" si="55"/>
        <v>39.441388888889001</v>
      </c>
      <c r="O322" s="5">
        <f t="shared" si="53"/>
        <v>-83.324309999999997</v>
      </c>
    </row>
    <row r="323" spans="2:15" x14ac:dyDescent="0.25">
      <c r="B323">
        <v>31663407407.407001</v>
      </c>
      <c r="C323">
        <v>-79.923203000000001</v>
      </c>
      <c r="D323">
        <v>-73.068436000000005</v>
      </c>
      <c r="F323" s="5">
        <f t="shared" si="54"/>
        <v>39.811962962962994</v>
      </c>
      <c r="G323" s="5">
        <f t="shared" si="52"/>
        <v>-78.259315000000001</v>
      </c>
      <c r="J323">
        <v>31663407407.407001</v>
      </c>
      <c r="K323">
        <v>-83.862746999999999</v>
      </c>
      <c r="L323">
        <v>-76.490746000000001</v>
      </c>
      <c r="N323" s="5">
        <f t="shared" si="55"/>
        <v>39.811962962962994</v>
      </c>
      <c r="O323" s="5">
        <f t="shared" si="53"/>
        <v>-82.358856000000003</v>
      </c>
    </row>
    <row r="324" spans="2:15" x14ac:dyDescent="0.25">
      <c r="B324">
        <v>32496944444.444</v>
      </c>
      <c r="C324">
        <v>-73.501853999999994</v>
      </c>
      <c r="D324">
        <v>-66.169739000000007</v>
      </c>
      <c r="F324" s="5">
        <f t="shared" si="54"/>
        <v>40.182537037037001</v>
      </c>
      <c r="G324" s="5">
        <f t="shared" si="52"/>
        <v>-73.824798999999999</v>
      </c>
      <c r="J324">
        <v>32496944444.444</v>
      </c>
      <c r="K324">
        <v>-89.085639999999998</v>
      </c>
      <c r="L324">
        <v>-81.312423999999993</v>
      </c>
      <c r="N324" s="5">
        <f t="shared" si="55"/>
        <v>40.182537037037001</v>
      </c>
      <c r="O324" s="5">
        <f t="shared" si="53"/>
        <v>-85.380188000000004</v>
      </c>
    </row>
    <row r="325" spans="2:15" x14ac:dyDescent="0.25">
      <c r="B325">
        <v>33330481481.480999</v>
      </c>
      <c r="C325">
        <v>-90.017128</v>
      </c>
      <c r="D325">
        <v>-82.623076999999995</v>
      </c>
      <c r="F325" s="5">
        <f t="shared" si="54"/>
        <v>40.553111111111001</v>
      </c>
      <c r="G325" s="5">
        <f t="shared" si="52"/>
        <v>-73.462638999999996</v>
      </c>
      <c r="J325">
        <v>33330481481.480999</v>
      </c>
      <c r="K325">
        <v>-85.149788000000001</v>
      </c>
      <c r="L325">
        <v>-77.737342999999996</v>
      </c>
      <c r="N325" s="5">
        <f t="shared" si="55"/>
        <v>40.553111111111001</v>
      </c>
      <c r="O325" s="5">
        <f t="shared" si="53"/>
        <v>-87.476348999999999</v>
      </c>
    </row>
    <row r="326" spans="2:15" x14ac:dyDescent="0.25">
      <c r="B326">
        <v>34164018518.519001</v>
      </c>
      <c r="C326">
        <v>-92.551795999999996</v>
      </c>
      <c r="D326">
        <v>-84.699248999999995</v>
      </c>
      <c r="F326" s="5">
        <f t="shared" si="54"/>
        <v>40.923685185185001</v>
      </c>
      <c r="G326" s="5">
        <f t="shared" si="52"/>
        <v>-72.859527999999997</v>
      </c>
      <c r="J326">
        <v>34164018518.519001</v>
      </c>
      <c r="K326">
        <v>-89.883308</v>
      </c>
      <c r="L326">
        <v>-82.201629999999994</v>
      </c>
      <c r="N326" s="5">
        <f t="shared" si="55"/>
        <v>40.923685185185001</v>
      </c>
      <c r="O326" s="5">
        <f t="shared" si="53"/>
        <v>-82.599525</v>
      </c>
    </row>
    <row r="327" spans="2:15" x14ac:dyDescent="0.25">
      <c r="B327">
        <v>34997555555.556</v>
      </c>
      <c r="C327">
        <v>-87.380134999999996</v>
      </c>
      <c r="D327">
        <v>-79.658676</v>
      </c>
      <c r="F327" s="5">
        <f t="shared" si="54"/>
        <v>41.294259259259</v>
      </c>
      <c r="G327" s="5">
        <f t="shared" si="52"/>
        <v>-68.669417999999993</v>
      </c>
      <c r="J327">
        <v>34997555555.556</v>
      </c>
      <c r="K327">
        <v>-93.816344999999998</v>
      </c>
      <c r="L327">
        <v>-86.668411000000006</v>
      </c>
      <c r="N327" s="5">
        <f t="shared" si="55"/>
        <v>41.294259259259</v>
      </c>
      <c r="O327" s="5">
        <f t="shared" si="53"/>
        <v>-92.394820999999993</v>
      </c>
    </row>
    <row r="328" spans="2:15" x14ac:dyDescent="0.25">
      <c r="B328">
        <v>35831092592.593002</v>
      </c>
      <c r="C328">
        <v>-84.668448999999995</v>
      </c>
      <c r="D328">
        <v>-77.047127000000003</v>
      </c>
      <c r="F328" s="5">
        <f t="shared" si="54"/>
        <v>41.664833333333</v>
      </c>
      <c r="G328" s="5">
        <f t="shared" si="52"/>
        <v>-67.748977999999994</v>
      </c>
      <c r="J328">
        <v>35831092592.593002</v>
      </c>
      <c r="K328">
        <v>-108.51609000000001</v>
      </c>
      <c r="L328">
        <v>-101.37396</v>
      </c>
      <c r="N328" s="5">
        <f t="shared" si="55"/>
        <v>41.664833333333</v>
      </c>
      <c r="O328" s="5">
        <f t="shared" si="53"/>
        <v>-92.860596000000001</v>
      </c>
    </row>
    <row r="329" spans="2:15" x14ac:dyDescent="0.25">
      <c r="B329">
        <v>36664629629.629997</v>
      </c>
      <c r="C329">
        <v>-84.750480999999994</v>
      </c>
      <c r="D329">
        <v>-77.071029999999993</v>
      </c>
      <c r="F329" s="5">
        <f t="shared" si="54"/>
        <v>42.035407407407</v>
      </c>
      <c r="G329" s="5">
        <f t="shared" si="52"/>
        <v>-70.270972999999998</v>
      </c>
      <c r="J329">
        <v>36664629629.629997</v>
      </c>
      <c r="K329">
        <v>-117.55708</v>
      </c>
      <c r="L329">
        <v>-110.45844</v>
      </c>
      <c r="N329" s="5">
        <f t="shared" si="55"/>
        <v>42.035407407407</v>
      </c>
      <c r="O329" s="5">
        <f t="shared" si="53"/>
        <v>-81.054871000000006</v>
      </c>
    </row>
    <row r="330" spans="2:15" x14ac:dyDescent="0.25">
      <c r="B330">
        <v>37498166666.667</v>
      </c>
      <c r="C330">
        <v>-87.730582999999996</v>
      </c>
      <c r="D330">
        <v>-79.979149000000007</v>
      </c>
      <c r="F330" s="5">
        <f t="shared" si="54"/>
        <v>42.405981481481</v>
      </c>
      <c r="G330" s="5">
        <f t="shared" si="52"/>
        <v>-71.861915999999994</v>
      </c>
      <c r="J330">
        <v>37498166666.667</v>
      </c>
      <c r="K330">
        <v>-95.350716000000006</v>
      </c>
      <c r="L330">
        <v>-87.715096000000003</v>
      </c>
      <c r="N330" s="5">
        <f t="shared" si="55"/>
        <v>42.405981481481</v>
      </c>
      <c r="O330" s="5">
        <f t="shared" si="53"/>
        <v>-82.099250999999995</v>
      </c>
    </row>
    <row r="331" spans="2:15" x14ac:dyDescent="0.25">
      <c r="B331">
        <v>38331703703.704002</v>
      </c>
      <c r="C331">
        <v>-86.743149000000003</v>
      </c>
      <c r="D331">
        <v>-78.059241999999998</v>
      </c>
      <c r="F331" s="5">
        <f t="shared" si="54"/>
        <v>42.776555555556001</v>
      </c>
      <c r="G331" s="5">
        <f t="shared" si="52"/>
        <v>-70.752471999999997</v>
      </c>
      <c r="J331">
        <v>38331703703.704002</v>
      </c>
      <c r="K331">
        <v>-90.968399000000005</v>
      </c>
      <c r="L331">
        <v>-83.272537</v>
      </c>
      <c r="N331" s="5">
        <f t="shared" si="55"/>
        <v>42.776555555556001</v>
      </c>
      <c r="O331" s="5">
        <f t="shared" si="53"/>
        <v>-79.433944999999994</v>
      </c>
    </row>
    <row r="332" spans="2:15" x14ac:dyDescent="0.25">
      <c r="B332">
        <v>39165240740.740997</v>
      </c>
      <c r="C332">
        <v>-81.128517000000002</v>
      </c>
      <c r="D332">
        <v>-72.853049999999996</v>
      </c>
      <c r="F332" s="5">
        <f t="shared" si="54"/>
        <v>43.147129629629994</v>
      </c>
      <c r="G332" s="5">
        <f t="shared" si="52"/>
        <v>-71.973808000000005</v>
      </c>
      <c r="J332">
        <v>39165240740.740997</v>
      </c>
      <c r="K332">
        <v>-93.983185000000006</v>
      </c>
      <c r="L332">
        <v>-86.317595999999995</v>
      </c>
      <c r="N332" s="5">
        <f t="shared" si="55"/>
        <v>43.147129629629994</v>
      </c>
      <c r="O332" s="5">
        <f t="shared" si="53"/>
        <v>-81.232574</v>
      </c>
    </row>
    <row r="333" spans="2:15" x14ac:dyDescent="0.25">
      <c r="B333">
        <v>39998777777.778</v>
      </c>
      <c r="C333">
        <v>-88.105063999999999</v>
      </c>
      <c r="D333">
        <v>-79.967369000000005</v>
      </c>
      <c r="F333" s="5">
        <f t="shared" si="54"/>
        <v>43.517703703704001</v>
      </c>
      <c r="G333" s="5">
        <f t="shared" si="52"/>
        <v>-73.640670999999998</v>
      </c>
      <c r="J333">
        <v>39998777777.778</v>
      </c>
      <c r="K333">
        <v>-92.635109</v>
      </c>
      <c r="L333">
        <v>-85.104370000000003</v>
      </c>
      <c r="N333" s="5">
        <f t="shared" si="55"/>
        <v>43.517703703704001</v>
      </c>
      <c r="O333" s="5">
        <f t="shared" si="53"/>
        <v>-81.777962000000002</v>
      </c>
    </row>
    <row r="334" spans="2:15" x14ac:dyDescent="0.25">
      <c r="B334">
        <v>40832314814.815002</v>
      </c>
      <c r="C334">
        <v>-96.504417000000004</v>
      </c>
      <c r="D334">
        <v>-88.191588999999993</v>
      </c>
      <c r="F334" s="5">
        <f t="shared" si="54"/>
        <v>43.888277777778001</v>
      </c>
      <c r="G334" s="5">
        <f t="shared" si="52"/>
        <v>-73.525917000000007</v>
      </c>
      <c r="J334">
        <v>40832314814.815002</v>
      </c>
      <c r="K334">
        <v>-103.20044</v>
      </c>
      <c r="L334">
        <v>-95.125602999999998</v>
      </c>
      <c r="N334" s="5">
        <f t="shared" si="55"/>
        <v>43.888277777778001</v>
      </c>
      <c r="O334" s="5">
        <f t="shared" si="53"/>
        <v>-74.599875999999995</v>
      </c>
    </row>
    <row r="335" spans="2:15" x14ac:dyDescent="0.25">
      <c r="B335">
        <v>41665851851.851997</v>
      </c>
      <c r="C335">
        <v>-93.223267000000007</v>
      </c>
      <c r="D335">
        <v>-84.808364999999995</v>
      </c>
      <c r="F335" s="5">
        <f t="shared" si="54"/>
        <v>44.258851851852</v>
      </c>
      <c r="G335" s="5">
        <f t="shared" si="52"/>
        <v>-68.598990999999998</v>
      </c>
      <c r="J335">
        <v>41665851851.851997</v>
      </c>
      <c r="K335">
        <v>-97.751411000000004</v>
      </c>
      <c r="L335">
        <v>-89.551604999999995</v>
      </c>
      <c r="N335" s="5">
        <f t="shared" si="55"/>
        <v>44.258851851852</v>
      </c>
      <c r="O335" s="5">
        <f t="shared" si="53"/>
        <v>-75.798203000000001</v>
      </c>
    </row>
    <row r="336" spans="2:15" x14ac:dyDescent="0.25">
      <c r="B336">
        <v>42499388888.889</v>
      </c>
      <c r="C336">
        <v>-91.182327000000001</v>
      </c>
      <c r="D336">
        <v>-83.033928000000003</v>
      </c>
      <c r="F336" s="5">
        <f t="shared" si="54"/>
        <v>44.629425925926</v>
      </c>
      <c r="G336" s="5">
        <f t="shared" si="52"/>
        <v>-75.931945999999996</v>
      </c>
      <c r="J336">
        <v>42499388888.889</v>
      </c>
      <c r="K336">
        <v>-112.19477999999999</v>
      </c>
      <c r="L336">
        <v>-103.90353</v>
      </c>
      <c r="N336" s="5">
        <f t="shared" si="55"/>
        <v>44.629425925926</v>
      </c>
      <c r="O336" s="5">
        <f t="shared" si="53"/>
        <v>-78.277145000000004</v>
      </c>
    </row>
    <row r="337" spans="2:16" x14ac:dyDescent="0.25">
      <c r="B337">
        <v>43332925925.926003</v>
      </c>
      <c r="C337">
        <v>-85.942695999999998</v>
      </c>
      <c r="D337">
        <v>-76.467856999999995</v>
      </c>
      <c r="F337" s="5">
        <f t="shared" si="54"/>
        <v>45</v>
      </c>
      <c r="G337" s="5">
        <f t="shared" si="52"/>
        <v>-74.918250999999998</v>
      </c>
      <c r="J337">
        <v>43332925925.926003</v>
      </c>
      <c r="K337">
        <v>-90.972504000000001</v>
      </c>
      <c r="L337">
        <v>-82.168633</v>
      </c>
      <c r="N337" s="5">
        <f t="shared" si="55"/>
        <v>45</v>
      </c>
      <c r="O337" s="5">
        <f t="shared" si="53"/>
        <v>-79.525268999999994</v>
      </c>
    </row>
    <row r="338" spans="2:16" x14ac:dyDescent="0.25">
      <c r="B338">
        <v>44166462962.962997</v>
      </c>
      <c r="C338">
        <v>-82.677017000000006</v>
      </c>
      <c r="D338">
        <v>-73.658378999999996</v>
      </c>
      <c r="F338" s="5" t="s">
        <v>28</v>
      </c>
      <c r="J338">
        <v>44166462962.962997</v>
      </c>
      <c r="K338">
        <v>-92.637619000000001</v>
      </c>
      <c r="L338">
        <v>-83.850387999999995</v>
      </c>
      <c r="N338" s="5" t="s">
        <v>28</v>
      </c>
    </row>
    <row r="339" spans="2:16" x14ac:dyDescent="0.25">
      <c r="B339">
        <v>45000000000</v>
      </c>
      <c r="C339">
        <v>-97.724143999999995</v>
      </c>
      <c r="D339">
        <v>-89.043373000000003</v>
      </c>
      <c r="J339">
        <v>45000000000</v>
      </c>
      <c r="K339">
        <v>-97.649223000000006</v>
      </c>
      <c r="L339">
        <v>-88.235664</v>
      </c>
    </row>
    <row r="340" spans="2:16" x14ac:dyDescent="0.25">
      <c r="B340" t="s">
        <v>28</v>
      </c>
      <c r="J340" t="s">
        <v>28</v>
      </c>
    </row>
    <row r="341" spans="2:16" x14ac:dyDescent="0.25">
      <c r="F341" s="5" t="s">
        <v>62</v>
      </c>
      <c r="N341" s="5" t="s">
        <v>62</v>
      </c>
    </row>
    <row r="342" spans="2:16" ht="15.75" x14ac:dyDescent="0.25">
      <c r="F342" s="5" t="s">
        <v>24</v>
      </c>
      <c r="G342" s="5" t="str">
        <f t="shared" ref="G342:G361" si="56">D368</f>
        <v>4Rx1L dBc Log Mag(dB)</v>
      </c>
      <c r="H342" s="28">
        <v>4</v>
      </c>
      <c r="N342" s="5" t="s">
        <v>24</v>
      </c>
      <c r="O342" s="5" t="str">
        <f t="shared" ref="O342:O361" si="57">L368</f>
        <v>4Rx1L dBc Log Mag(dB)</v>
      </c>
      <c r="P342" s="28">
        <v>4</v>
      </c>
    </row>
    <row r="343" spans="2:16" ht="15.75" x14ac:dyDescent="0.25">
      <c r="B343" t="s">
        <v>60</v>
      </c>
      <c r="F343" s="5">
        <f t="shared" ref="F343:F361" si="58">B369/1000000000</f>
        <v>16.752749999999999</v>
      </c>
      <c r="G343" s="5">
        <f t="shared" si="56"/>
        <v>-98.513762999999997</v>
      </c>
      <c r="H343" s="29">
        <f>ABS(AVERAGE(G343:G361)-(H342-1)*10)</f>
        <v>126.68738599999996</v>
      </c>
      <c r="J343" t="s">
        <v>60</v>
      </c>
      <c r="N343" s="5">
        <f t="shared" ref="N343:N361" si="59">J369/1000000000</f>
        <v>16.752749999999999</v>
      </c>
      <c r="O343" s="5">
        <f t="shared" si="57"/>
        <v>-110.16879</v>
      </c>
      <c r="P343" s="29">
        <f>ABS(AVERAGE(O343:O361)-(P342-1)*10)</f>
        <v>127.38561863157894</v>
      </c>
    </row>
    <row r="344" spans="2:16" x14ac:dyDescent="0.25">
      <c r="B344" t="s">
        <v>24</v>
      </c>
      <c r="C344" t="s">
        <v>151</v>
      </c>
      <c r="D344" t="s">
        <v>61</v>
      </c>
      <c r="F344" s="5">
        <f t="shared" si="58"/>
        <v>16.752749999999999</v>
      </c>
      <c r="G344" s="5">
        <f t="shared" si="56"/>
        <v>-99.326729</v>
      </c>
      <c r="J344" t="s">
        <v>24</v>
      </c>
      <c r="K344" t="s">
        <v>151</v>
      </c>
      <c r="L344" t="s">
        <v>61</v>
      </c>
      <c r="N344" s="5">
        <f t="shared" si="59"/>
        <v>16.752749999999999</v>
      </c>
      <c r="O344" s="5">
        <f t="shared" si="57"/>
        <v>-95.763199</v>
      </c>
    </row>
    <row r="345" spans="2:16" x14ac:dyDescent="0.25">
      <c r="B345">
        <v>38329666666.667</v>
      </c>
      <c r="C345">
        <v>-89.778792999999993</v>
      </c>
      <c r="D345">
        <v>-83.220650000000006</v>
      </c>
      <c r="F345" s="5">
        <f t="shared" si="58"/>
        <v>16.752749999999999</v>
      </c>
      <c r="G345" s="5">
        <f t="shared" si="56"/>
        <v>-95.378547999999995</v>
      </c>
      <c r="J345">
        <v>38329666666.667</v>
      </c>
      <c r="K345">
        <v>-86.779617000000002</v>
      </c>
      <c r="L345">
        <v>-78.874686999999994</v>
      </c>
      <c r="N345" s="5">
        <f t="shared" si="59"/>
        <v>16.752749999999999</v>
      </c>
      <c r="O345" s="5">
        <f t="shared" si="57"/>
        <v>-98.449119999999994</v>
      </c>
    </row>
    <row r="346" spans="2:16" x14ac:dyDescent="0.25">
      <c r="B346">
        <v>38700240740.740997</v>
      </c>
      <c r="C346">
        <v>-85.901641999999995</v>
      </c>
      <c r="D346">
        <v>-78.912193000000002</v>
      </c>
      <c r="F346" s="5">
        <f t="shared" si="58"/>
        <v>16.752749999999999</v>
      </c>
      <c r="G346" s="5">
        <f t="shared" si="56"/>
        <v>-96.706444000000005</v>
      </c>
      <c r="J346">
        <v>38700240740.740997</v>
      </c>
      <c r="K346">
        <v>-91.321074999999993</v>
      </c>
      <c r="L346">
        <v>-83.452804999999998</v>
      </c>
      <c r="N346" s="5">
        <f t="shared" si="59"/>
        <v>16.752749999999999</v>
      </c>
      <c r="O346" s="5">
        <f t="shared" si="57"/>
        <v>-97.261459000000002</v>
      </c>
    </row>
    <row r="347" spans="2:16" x14ac:dyDescent="0.25">
      <c r="B347">
        <v>39070814814.815002</v>
      </c>
      <c r="C347">
        <v>-92.243674999999996</v>
      </c>
      <c r="D347">
        <v>-85.388901000000004</v>
      </c>
      <c r="F347" s="5">
        <f t="shared" si="58"/>
        <v>16.752749999999999</v>
      </c>
      <c r="G347" s="5">
        <f t="shared" si="56"/>
        <v>-97.142775999999998</v>
      </c>
      <c r="J347">
        <v>39070814814.815002</v>
      </c>
      <c r="K347">
        <v>-89.210991000000007</v>
      </c>
      <c r="L347">
        <v>-81.838988999999998</v>
      </c>
      <c r="N347" s="5">
        <f t="shared" si="59"/>
        <v>16.752749999999999</v>
      </c>
      <c r="O347" s="5">
        <f t="shared" si="57"/>
        <v>-96.710166999999998</v>
      </c>
    </row>
    <row r="348" spans="2:16" x14ac:dyDescent="0.25">
      <c r="B348">
        <v>39441388888.889</v>
      </c>
      <c r="C348">
        <v>-87.099541000000002</v>
      </c>
      <c r="D348">
        <v>-79.767426</v>
      </c>
      <c r="F348" s="5">
        <f t="shared" si="58"/>
        <v>16.752749999999999</v>
      </c>
      <c r="G348" s="5">
        <f t="shared" si="56"/>
        <v>-94.611946000000003</v>
      </c>
      <c r="J348">
        <v>39441388888.889</v>
      </c>
      <c r="K348">
        <v>-91.097526999999999</v>
      </c>
      <c r="L348">
        <v>-83.324309999999997</v>
      </c>
      <c r="N348" s="5">
        <f t="shared" si="59"/>
        <v>16.752749999999999</v>
      </c>
      <c r="O348" s="5">
        <f t="shared" si="57"/>
        <v>-95.68338</v>
      </c>
    </row>
    <row r="349" spans="2:16" x14ac:dyDescent="0.25">
      <c r="B349">
        <v>39811962962.962997</v>
      </c>
      <c r="C349">
        <v>-85.653366000000005</v>
      </c>
      <c r="D349">
        <v>-78.259315000000001</v>
      </c>
      <c r="F349" s="5">
        <f t="shared" si="58"/>
        <v>16.752749999999999</v>
      </c>
      <c r="G349" s="5">
        <f t="shared" si="56"/>
        <v>-91.387619000000001</v>
      </c>
      <c r="J349">
        <v>39811962962.962997</v>
      </c>
      <c r="K349">
        <v>-89.771300999999994</v>
      </c>
      <c r="L349">
        <v>-82.358856000000003</v>
      </c>
      <c r="N349" s="5">
        <f t="shared" si="59"/>
        <v>16.752749999999999</v>
      </c>
      <c r="O349" s="5">
        <f t="shared" si="57"/>
        <v>-94.358977999999993</v>
      </c>
    </row>
    <row r="350" spans="2:16" x14ac:dyDescent="0.25">
      <c r="B350">
        <v>40182537037.037003</v>
      </c>
      <c r="C350">
        <v>-81.677338000000006</v>
      </c>
      <c r="D350">
        <v>-73.824798999999999</v>
      </c>
      <c r="F350" s="5">
        <f t="shared" si="58"/>
        <v>16.752749999999999</v>
      </c>
      <c r="G350" s="5">
        <f t="shared" si="56"/>
        <v>-88.823363999999998</v>
      </c>
      <c r="J350">
        <v>40182537037.037003</v>
      </c>
      <c r="K350">
        <v>-93.061867000000007</v>
      </c>
      <c r="L350">
        <v>-85.380188000000004</v>
      </c>
      <c r="N350" s="5">
        <f t="shared" si="59"/>
        <v>16.752749999999999</v>
      </c>
      <c r="O350" s="5">
        <f t="shared" si="57"/>
        <v>-93.898185999999995</v>
      </c>
    </row>
    <row r="351" spans="2:16" x14ac:dyDescent="0.25">
      <c r="B351">
        <v>40553111111.111</v>
      </c>
      <c r="C351">
        <v>-81.184096999999994</v>
      </c>
      <c r="D351">
        <v>-73.462638999999996</v>
      </c>
      <c r="F351" s="5">
        <f t="shared" si="58"/>
        <v>16.752749999999999</v>
      </c>
      <c r="G351" s="5">
        <f t="shared" si="56"/>
        <v>-96.593742000000006</v>
      </c>
      <c r="J351">
        <v>40553111111.111</v>
      </c>
      <c r="K351">
        <v>-94.624283000000005</v>
      </c>
      <c r="L351">
        <v>-87.476348999999999</v>
      </c>
      <c r="N351" s="5">
        <f t="shared" si="59"/>
        <v>16.752749999999999</v>
      </c>
      <c r="O351" s="5">
        <f t="shared" si="57"/>
        <v>-105.20407</v>
      </c>
    </row>
    <row r="352" spans="2:16" x14ac:dyDescent="0.25">
      <c r="B352">
        <v>40923685185.184998</v>
      </c>
      <c r="C352">
        <v>-80.480850000000004</v>
      </c>
      <c r="D352">
        <v>-72.859527999999997</v>
      </c>
      <c r="F352" s="5">
        <f t="shared" si="58"/>
        <v>16.752749999999999</v>
      </c>
      <c r="G352" s="5">
        <f t="shared" si="56"/>
        <v>-101.59207000000001</v>
      </c>
      <c r="J352">
        <v>40923685185.184998</v>
      </c>
      <c r="K352">
        <v>-89.741652999999999</v>
      </c>
      <c r="L352">
        <v>-82.599525</v>
      </c>
      <c r="N352" s="5">
        <f t="shared" si="59"/>
        <v>16.752749999999999</v>
      </c>
      <c r="O352" s="5">
        <f t="shared" si="57"/>
        <v>-94.582877999999994</v>
      </c>
    </row>
    <row r="353" spans="2:16" x14ac:dyDescent="0.25">
      <c r="B353">
        <v>41294259259.259003</v>
      </c>
      <c r="C353">
        <v>-76.348868999999993</v>
      </c>
      <c r="D353">
        <v>-68.669417999999993</v>
      </c>
      <c r="F353" s="5">
        <f t="shared" si="58"/>
        <v>16.752749999999999</v>
      </c>
      <c r="G353" s="5">
        <f t="shared" si="56"/>
        <v>-93.322661999999994</v>
      </c>
      <c r="J353">
        <v>41294259259.259003</v>
      </c>
      <c r="K353">
        <v>-99.493446000000006</v>
      </c>
      <c r="L353">
        <v>-92.394820999999993</v>
      </c>
      <c r="N353" s="5">
        <f t="shared" si="59"/>
        <v>16.752749999999999</v>
      </c>
      <c r="O353" s="5">
        <f t="shared" si="57"/>
        <v>-98.699516000000003</v>
      </c>
    </row>
    <row r="354" spans="2:16" x14ac:dyDescent="0.25">
      <c r="B354">
        <v>41664833333.333</v>
      </c>
      <c r="C354">
        <v>-75.500420000000005</v>
      </c>
      <c r="D354">
        <v>-67.748977999999994</v>
      </c>
      <c r="F354" s="5">
        <f t="shared" si="58"/>
        <v>16.752749999999999</v>
      </c>
      <c r="G354" s="5">
        <f t="shared" si="56"/>
        <v>-94.202881000000005</v>
      </c>
      <c r="J354">
        <v>41664833333.333</v>
      </c>
      <c r="K354">
        <v>-100.49621</v>
      </c>
      <c r="L354">
        <v>-92.860596000000001</v>
      </c>
      <c r="N354" s="5">
        <f t="shared" si="59"/>
        <v>16.752749999999999</v>
      </c>
      <c r="O354" s="5">
        <f t="shared" si="57"/>
        <v>-102.37725</v>
      </c>
    </row>
    <row r="355" spans="2:16" x14ac:dyDescent="0.25">
      <c r="B355">
        <v>42035407407.406998</v>
      </c>
      <c r="C355">
        <v>-78.954871999999995</v>
      </c>
      <c r="D355">
        <v>-70.270972999999998</v>
      </c>
      <c r="F355" s="5">
        <f t="shared" si="58"/>
        <v>16.752749999999999</v>
      </c>
      <c r="G355" s="5">
        <f t="shared" si="56"/>
        <v>-97.201920000000001</v>
      </c>
      <c r="J355">
        <v>42035407407.406998</v>
      </c>
      <c r="K355">
        <v>-88.750731999999999</v>
      </c>
      <c r="L355">
        <v>-81.054871000000006</v>
      </c>
      <c r="N355" s="5">
        <f t="shared" si="59"/>
        <v>16.752749999999999</v>
      </c>
      <c r="O355" s="5">
        <f t="shared" si="57"/>
        <v>-91.612465</v>
      </c>
    </row>
    <row r="356" spans="2:16" x14ac:dyDescent="0.25">
      <c r="B356">
        <v>42405981481.481003</v>
      </c>
      <c r="C356">
        <v>-80.137383</v>
      </c>
      <c r="D356">
        <v>-71.861915999999994</v>
      </c>
      <c r="F356" s="5">
        <f t="shared" si="58"/>
        <v>16.752749999999999</v>
      </c>
      <c r="G356" s="5">
        <f t="shared" si="56"/>
        <v>-96.797318000000004</v>
      </c>
      <c r="J356">
        <v>42405981481.481003</v>
      </c>
      <c r="K356">
        <v>-89.764838999999995</v>
      </c>
      <c r="L356">
        <v>-82.099250999999995</v>
      </c>
      <c r="N356" s="5">
        <f t="shared" si="59"/>
        <v>16.752749999999999</v>
      </c>
      <c r="O356" s="5">
        <f t="shared" si="57"/>
        <v>-97.651557999999994</v>
      </c>
    </row>
    <row r="357" spans="2:16" x14ac:dyDescent="0.25">
      <c r="B357">
        <v>42776555555.556</v>
      </c>
      <c r="C357">
        <v>-78.890174999999999</v>
      </c>
      <c r="D357">
        <v>-70.752471999999997</v>
      </c>
      <c r="F357" s="5">
        <f t="shared" si="58"/>
        <v>16.752749999999999</v>
      </c>
      <c r="G357" s="5">
        <f t="shared" si="56"/>
        <v>-92.860252000000003</v>
      </c>
      <c r="J357">
        <v>42776555555.556</v>
      </c>
      <c r="K357">
        <v>-86.964684000000005</v>
      </c>
      <c r="L357">
        <v>-79.433944999999994</v>
      </c>
      <c r="N357" s="5">
        <f t="shared" si="59"/>
        <v>16.752749999999999</v>
      </c>
      <c r="O357" s="5">
        <f t="shared" si="57"/>
        <v>-97.697722999999996</v>
      </c>
    </row>
    <row r="358" spans="2:16" x14ac:dyDescent="0.25">
      <c r="B358">
        <v>43147129629.629997</v>
      </c>
      <c r="C358">
        <v>-80.286636000000001</v>
      </c>
      <c r="D358">
        <v>-71.973808000000005</v>
      </c>
      <c r="F358" s="5">
        <f t="shared" si="58"/>
        <v>16.752749999999999</v>
      </c>
      <c r="G358" s="5">
        <f t="shared" si="56"/>
        <v>-102.70717</v>
      </c>
      <c r="J358">
        <v>43147129629.629997</v>
      </c>
      <c r="K358">
        <v>-89.307404000000005</v>
      </c>
      <c r="L358">
        <v>-81.232574</v>
      </c>
      <c r="N358" s="5">
        <f t="shared" si="59"/>
        <v>16.752749999999999</v>
      </c>
      <c r="O358" s="5">
        <f t="shared" si="57"/>
        <v>-96.187538000000004</v>
      </c>
    </row>
    <row r="359" spans="2:16" x14ac:dyDescent="0.25">
      <c r="B359">
        <v>43517703703.704002</v>
      </c>
      <c r="C359">
        <v>-82.055572999999995</v>
      </c>
      <c r="D359">
        <v>-73.640670999999998</v>
      </c>
      <c r="F359" s="5">
        <f t="shared" si="58"/>
        <v>16.752749999999999</v>
      </c>
      <c r="G359" s="5">
        <f t="shared" si="56"/>
        <v>-94.402839999999998</v>
      </c>
      <c r="J359">
        <v>43517703703.704002</v>
      </c>
      <c r="K359">
        <v>-89.977767999999998</v>
      </c>
      <c r="L359">
        <v>-81.777962000000002</v>
      </c>
      <c r="N359" s="5">
        <f t="shared" si="59"/>
        <v>16.752749999999999</v>
      </c>
      <c r="O359" s="5">
        <f t="shared" si="57"/>
        <v>-98.343665999999999</v>
      </c>
    </row>
    <row r="360" spans="2:16" x14ac:dyDescent="0.25">
      <c r="B360">
        <v>43888277777.778</v>
      </c>
      <c r="C360">
        <v>-81.674316000000005</v>
      </c>
      <c r="D360">
        <v>-73.525917000000007</v>
      </c>
      <c r="F360" s="5">
        <f t="shared" si="58"/>
        <v>16.752749999999999</v>
      </c>
      <c r="G360" s="5">
        <f t="shared" si="56"/>
        <v>-102.95132</v>
      </c>
      <c r="J360">
        <v>43888277777.778</v>
      </c>
      <c r="K360">
        <v>-82.891129000000006</v>
      </c>
      <c r="L360">
        <v>-74.599875999999995</v>
      </c>
      <c r="N360" s="5">
        <f t="shared" si="59"/>
        <v>16.752749999999999</v>
      </c>
      <c r="O360" s="5">
        <f t="shared" si="57"/>
        <v>-91.763869999999997</v>
      </c>
    </row>
    <row r="361" spans="2:16" x14ac:dyDescent="0.25">
      <c r="B361">
        <v>44258851851.851997</v>
      </c>
      <c r="C361">
        <v>-78.073822000000007</v>
      </c>
      <c r="D361">
        <v>-68.598990999999998</v>
      </c>
      <c r="F361" s="5">
        <f t="shared" si="58"/>
        <v>16.752749999999999</v>
      </c>
      <c r="G361" s="5">
        <f t="shared" si="56"/>
        <v>-102.53697</v>
      </c>
      <c r="J361">
        <v>44258851851.851997</v>
      </c>
      <c r="K361">
        <v>-84.602074000000002</v>
      </c>
      <c r="L361">
        <v>-75.798203000000001</v>
      </c>
      <c r="N361" s="5">
        <f t="shared" si="59"/>
        <v>16.752749999999999</v>
      </c>
      <c r="O361" s="5">
        <f t="shared" si="57"/>
        <v>-93.912941000000004</v>
      </c>
    </row>
    <row r="362" spans="2:16" x14ac:dyDescent="0.25">
      <c r="B362">
        <v>44629425925.926003</v>
      </c>
      <c r="C362">
        <v>-84.950584000000006</v>
      </c>
      <c r="D362">
        <v>-75.931945999999996</v>
      </c>
      <c r="F362" s="5" t="s">
        <v>28</v>
      </c>
      <c r="J362">
        <v>44629425925.926003</v>
      </c>
      <c r="K362">
        <v>-87.064376999999993</v>
      </c>
      <c r="L362">
        <v>-78.277145000000004</v>
      </c>
      <c r="N362" s="5" t="s">
        <v>28</v>
      </c>
    </row>
    <row r="363" spans="2:16" x14ac:dyDescent="0.25">
      <c r="B363">
        <v>45000000000</v>
      </c>
      <c r="C363">
        <v>-83.599029999999999</v>
      </c>
      <c r="D363">
        <v>-74.918250999999998</v>
      </c>
      <c r="J363">
        <v>45000000000</v>
      </c>
      <c r="K363">
        <v>-88.938828000000001</v>
      </c>
      <c r="L363">
        <v>-79.525268999999994</v>
      </c>
    </row>
    <row r="364" spans="2:16" x14ac:dyDescent="0.25">
      <c r="B364" t="s">
        <v>28</v>
      </c>
      <c r="J364" t="s">
        <v>28</v>
      </c>
    </row>
    <row r="365" spans="2:16" x14ac:dyDescent="0.25">
      <c r="F365" s="5" t="s">
        <v>64</v>
      </c>
      <c r="N365" s="5" t="s">
        <v>64</v>
      </c>
    </row>
    <row r="366" spans="2:16" ht="15.75" x14ac:dyDescent="0.25">
      <c r="F366" s="5" t="s">
        <v>24</v>
      </c>
      <c r="G366" s="5" t="str">
        <f t="shared" ref="G366:G385" si="60">D392</f>
        <v>4Rx2L dBc Log Mag(dB)</v>
      </c>
      <c r="H366" s="28">
        <v>4</v>
      </c>
      <c r="N366" s="5" t="s">
        <v>24</v>
      </c>
      <c r="O366" s="5" t="str">
        <f t="shared" ref="O366:O385" si="61">L392</f>
        <v>4Rx2L dBc Log Mag(dB)</v>
      </c>
      <c r="P366" s="28">
        <v>4</v>
      </c>
    </row>
    <row r="367" spans="2:16" ht="15.75" x14ac:dyDescent="0.25">
      <c r="B367" t="s">
        <v>62</v>
      </c>
      <c r="F367" s="5">
        <f t="shared" ref="F367:F385" si="62">B393/1000000000</f>
        <v>18</v>
      </c>
      <c r="G367" s="5">
        <f t="shared" si="60"/>
        <v>-91.981719999999996</v>
      </c>
      <c r="H367" s="29">
        <f>ABS(AVERAGE(G367:G385)-(H366-1)*10)</f>
        <v>120.775707</v>
      </c>
      <c r="J367" t="s">
        <v>62</v>
      </c>
      <c r="N367" s="5">
        <f t="shared" ref="N367:N385" si="63">J393/1000000000</f>
        <v>18</v>
      </c>
      <c r="O367" s="5">
        <f t="shared" si="61"/>
        <v>-91.656081999999998</v>
      </c>
      <c r="P367" s="29">
        <f>ABS(AVERAGE(O367:O385)-(P366-1)*10)</f>
        <v>121.00105221052631</v>
      </c>
    </row>
    <row r="368" spans="2:16" x14ac:dyDescent="0.25">
      <c r="B368" t="s">
        <v>24</v>
      </c>
      <c r="C368" t="s">
        <v>152</v>
      </c>
      <c r="D368" t="s">
        <v>63</v>
      </c>
      <c r="F368" s="5">
        <f t="shared" si="62"/>
        <v>18.165402777777999</v>
      </c>
      <c r="G368" s="5">
        <f t="shared" si="60"/>
        <v>-93.917952999999997</v>
      </c>
      <c r="J368" t="s">
        <v>24</v>
      </c>
      <c r="K368" t="s">
        <v>152</v>
      </c>
      <c r="L368" t="s">
        <v>63</v>
      </c>
      <c r="N368" s="5">
        <f t="shared" si="63"/>
        <v>18.165402777777999</v>
      </c>
      <c r="O368" s="5">
        <f t="shared" si="61"/>
        <v>-98.746964000000006</v>
      </c>
    </row>
    <row r="369" spans="2:15" x14ac:dyDescent="0.25">
      <c r="B369">
        <v>16752750000</v>
      </c>
      <c r="C369">
        <v>-105.0719</v>
      </c>
      <c r="D369">
        <v>-98.513762999999997</v>
      </c>
      <c r="F369" s="5">
        <f t="shared" si="62"/>
        <v>18.330805555556001</v>
      </c>
      <c r="G369" s="5">
        <f t="shared" si="60"/>
        <v>-96.023978999999997</v>
      </c>
      <c r="J369">
        <v>16752750000</v>
      </c>
      <c r="K369">
        <v>-118.07371999999999</v>
      </c>
      <c r="L369">
        <v>-110.16879</v>
      </c>
      <c r="N369" s="5">
        <f t="shared" si="63"/>
        <v>18.330805555556001</v>
      </c>
      <c r="O369" s="5">
        <f t="shared" si="61"/>
        <v>-95.230789000000001</v>
      </c>
    </row>
    <row r="370" spans="2:15" x14ac:dyDescent="0.25">
      <c r="B370">
        <v>16752750000</v>
      </c>
      <c r="C370">
        <v>-106.31618</v>
      </c>
      <c r="D370">
        <v>-99.326729</v>
      </c>
      <c r="F370" s="5">
        <f t="shared" si="62"/>
        <v>18.496208333333001</v>
      </c>
      <c r="G370" s="5">
        <f t="shared" si="60"/>
        <v>-89.624756000000005</v>
      </c>
      <c r="J370">
        <v>16752750000</v>
      </c>
      <c r="K370">
        <v>-103.63148</v>
      </c>
      <c r="L370">
        <v>-95.763199</v>
      </c>
      <c r="N370" s="5">
        <f t="shared" si="63"/>
        <v>18.496208333333001</v>
      </c>
      <c r="O370" s="5">
        <f t="shared" si="61"/>
        <v>-91.147118000000006</v>
      </c>
    </row>
    <row r="371" spans="2:15" x14ac:dyDescent="0.25">
      <c r="B371">
        <v>16752750000</v>
      </c>
      <c r="C371">
        <v>-102.23332000000001</v>
      </c>
      <c r="D371">
        <v>-95.378547999999995</v>
      </c>
      <c r="F371" s="5">
        <f t="shared" si="62"/>
        <v>18.661611111111</v>
      </c>
      <c r="G371" s="5">
        <f t="shared" si="60"/>
        <v>-92.893073999999999</v>
      </c>
      <c r="J371">
        <v>16752750000</v>
      </c>
      <c r="K371">
        <v>-105.82111999999999</v>
      </c>
      <c r="L371">
        <v>-98.449119999999994</v>
      </c>
      <c r="N371" s="5">
        <f t="shared" si="63"/>
        <v>18.661611111111</v>
      </c>
      <c r="O371" s="5">
        <f t="shared" si="61"/>
        <v>-84.713714999999993</v>
      </c>
    </row>
    <row r="372" spans="2:15" x14ac:dyDescent="0.25">
      <c r="B372">
        <v>16752750000</v>
      </c>
      <c r="C372">
        <v>-104.03856</v>
      </c>
      <c r="D372">
        <v>-96.706444000000005</v>
      </c>
      <c r="F372" s="5">
        <f t="shared" si="62"/>
        <v>18.827013888888999</v>
      </c>
      <c r="G372" s="5">
        <f t="shared" si="60"/>
        <v>-100.35062000000001</v>
      </c>
      <c r="J372">
        <v>16752750000</v>
      </c>
      <c r="K372">
        <v>-105.03467999999999</v>
      </c>
      <c r="L372">
        <v>-97.261459000000002</v>
      </c>
      <c r="N372" s="5">
        <f t="shared" si="63"/>
        <v>18.827013888888999</v>
      </c>
      <c r="O372" s="5">
        <f t="shared" si="61"/>
        <v>-98.227981999999997</v>
      </c>
    </row>
    <row r="373" spans="2:15" x14ac:dyDescent="0.25">
      <c r="B373">
        <v>16752750000</v>
      </c>
      <c r="C373">
        <v>-104.53682999999999</v>
      </c>
      <c r="D373">
        <v>-97.142775999999998</v>
      </c>
      <c r="F373" s="5">
        <f t="shared" si="62"/>
        <v>18.992416666667001</v>
      </c>
      <c r="G373" s="5">
        <f t="shared" si="60"/>
        <v>-107.68079</v>
      </c>
      <c r="J373">
        <v>16752750000</v>
      </c>
      <c r="K373">
        <v>-104.12260999999999</v>
      </c>
      <c r="L373">
        <v>-96.710166999999998</v>
      </c>
      <c r="N373" s="5">
        <f t="shared" si="63"/>
        <v>18.992416666667001</v>
      </c>
      <c r="O373" s="5">
        <f t="shared" si="61"/>
        <v>-91.617821000000006</v>
      </c>
    </row>
    <row r="374" spans="2:15" x14ac:dyDescent="0.25">
      <c r="B374">
        <v>16752750000</v>
      </c>
      <c r="C374">
        <v>-102.46449</v>
      </c>
      <c r="D374">
        <v>-94.611946000000003</v>
      </c>
      <c r="F374" s="5">
        <f t="shared" si="62"/>
        <v>19.157819444444002</v>
      </c>
      <c r="G374" s="5">
        <f t="shared" si="60"/>
        <v>-85.195205999999999</v>
      </c>
      <c r="J374">
        <v>16752750000</v>
      </c>
      <c r="K374">
        <v>-103.36507</v>
      </c>
      <c r="L374">
        <v>-95.68338</v>
      </c>
      <c r="N374" s="5">
        <f t="shared" si="63"/>
        <v>19.157819444444002</v>
      </c>
      <c r="O374" s="5">
        <f t="shared" si="61"/>
        <v>-81.566010000000006</v>
      </c>
    </row>
    <row r="375" spans="2:15" x14ac:dyDescent="0.25">
      <c r="B375">
        <v>16752750000</v>
      </c>
      <c r="C375">
        <v>-99.109084999999993</v>
      </c>
      <c r="D375">
        <v>-91.387619000000001</v>
      </c>
      <c r="F375" s="5">
        <f t="shared" si="62"/>
        <v>19.323222222222</v>
      </c>
      <c r="G375" s="5">
        <f t="shared" si="60"/>
        <v>-93.841301000000001</v>
      </c>
      <c r="J375">
        <v>16752750000</v>
      </c>
      <c r="K375">
        <v>-101.50691</v>
      </c>
      <c r="L375">
        <v>-94.358977999999993</v>
      </c>
      <c r="N375" s="5">
        <f t="shared" si="63"/>
        <v>19.323222222222</v>
      </c>
      <c r="O375" s="5">
        <f t="shared" si="61"/>
        <v>-92.516807999999997</v>
      </c>
    </row>
    <row r="376" spans="2:15" x14ac:dyDescent="0.25">
      <c r="B376">
        <v>16752750000</v>
      </c>
      <c r="C376">
        <v>-96.444694999999996</v>
      </c>
      <c r="D376">
        <v>-88.823363999999998</v>
      </c>
      <c r="F376" s="5">
        <f t="shared" si="62"/>
        <v>19.488624999999999</v>
      </c>
      <c r="G376" s="5">
        <f t="shared" si="60"/>
        <v>-89.292541999999997</v>
      </c>
      <c r="J376">
        <v>16752750000</v>
      </c>
      <c r="K376">
        <v>-101.04031000000001</v>
      </c>
      <c r="L376">
        <v>-93.898185999999995</v>
      </c>
      <c r="N376" s="5">
        <f t="shared" si="63"/>
        <v>19.488624999999999</v>
      </c>
      <c r="O376" s="5">
        <f t="shared" si="61"/>
        <v>-85.670158000000001</v>
      </c>
    </row>
    <row r="377" spans="2:15" x14ac:dyDescent="0.25">
      <c r="B377">
        <v>16752750000</v>
      </c>
      <c r="C377">
        <v>-104.27319</v>
      </c>
      <c r="D377">
        <v>-96.593742000000006</v>
      </c>
      <c r="F377" s="5">
        <f t="shared" si="62"/>
        <v>19.654027777778001</v>
      </c>
      <c r="G377" s="5">
        <f t="shared" si="60"/>
        <v>-92.988037000000006</v>
      </c>
      <c r="J377">
        <v>16752750000</v>
      </c>
      <c r="K377">
        <v>-112.3027</v>
      </c>
      <c r="L377">
        <v>-105.20407</v>
      </c>
      <c r="N377" s="5">
        <f t="shared" si="63"/>
        <v>19.654027777778001</v>
      </c>
      <c r="O377" s="5">
        <f t="shared" si="61"/>
        <v>-90.164185000000003</v>
      </c>
    </row>
    <row r="378" spans="2:15" x14ac:dyDescent="0.25">
      <c r="B378">
        <v>16752750000</v>
      </c>
      <c r="C378">
        <v>-109.34350999999999</v>
      </c>
      <c r="D378">
        <v>-101.59207000000001</v>
      </c>
      <c r="F378" s="5">
        <f t="shared" si="62"/>
        <v>19.819430555556</v>
      </c>
      <c r="G378" s="5">
        <f t="shared" si="60"/>
        <v>-94.868774000000002</v>
      </c>
      <c r="J378">
        <v>16752750000</v>
      </c>
      <c r="K378">
        <v>-102.21849</v>
      </c>
      <c r="L378">
        <v>-94.582877999999994</v>
      </c>
      <c r="N378" s="5">
        <f t="shared" si="63"/>
        <v>19.819430555556</v>
      </c>
      <c r="O378" s="5">
        <f t="shared" si="61"/>
        <v>-92.07235</v>
      </c>
    </row>
    <row r="379" spans="2:15" x14ac:dyDescent="0.25">
      <c r="B379">
        <v>16752750000</v>
      </c>
      <c r="C379">
        <v>-102.00655999999999</v>
      </c>
      <c r="D379">
        <v>-93.322661999999994</v>
      </c>
      <c r="F379" s="5">
        <f t="shared" si="62"/>
        <v>19.984833333333</v>
      </c>
      <c r="G379" s="5">
        <f t="shared" si="60"/>
        <v>-86.900925000000001</v>
      </c>
      <c r="J379">
        <v>16752750000</v>
      </c>
      <c r="K379">
        <v>-106.39537</v>
      </c>
      <c r="L379">
        <v>-98.699516000000003</v>
      </c>
      <c r="N379" s="5">
        <f t="shared" si="63"/>
        <v>19.984833333333</v>
      </c>
      <c r="O379" s="5">
        <f t="shared" si="61"/>
        <v>-91.857299999999995</v>
      </c>
    </row>
    <row r="380" spans="2:15" x14ac:dyDescent="0.25">
      <c r="B380">
        <v>16752750000</v>
      </c>
      <c r="C380">
        <v>-102.47835000000001</v>
      </c>
      <c r="D380">
        <v>-94.202881000000005</v>
      </c>
      <c r="F380" s="5">
        <f t="shared" si="62"/>
        <v>20.150236111110999</v>
      </c>
      <c r="G380" s="5">
        <f t="shared" si="60"/>
        <v>-99.328147999999999</v>
      </c>
      <c r="J380">
        <v>16752750000</v>
      </c>
      <c r="K380">
        <v>-110.04284</v>
      </c>
      <c r="L380">
        <v>-102.37725</v>
      </c>
      <c r="N380" s="5">
        <f t="shared" si="63"/>
        <v>20.150236111110999</v>
      </c>
      <c r="O380" s="5">
        <f t="shared" si="61"/>
        <v>-92.379149999999996</v>
      </c>
    </row>
    <row r="381" spans="2:15" x14ac:dyDescent="0.25">
      <c r="B381">
        <v>16752750000</v>
      </c>
      <c r="C381">
        <v>-105.33962</v>
      </c>
      <c r="D381">
        <v>-97.201920000000001</v>
      </c>
      <c r="F381" s="5">
        <f t="shared" si="62"/>
        <v>20.315638888889001</v>
      </c>
      <c r="G381" s="5">
        <f t="shared" si="60"/>
        <v>-85.926895000000002</v>
      </c>
      <c r="J381">
        <v>16752750000</v>
      </c>
      <c r="K381">
        <v>-99.143203999999997</v>
      </c>
      <c r="L381">
        <v>-91.612465</v>
      </c>
      <c r="N381" s="5">
        <f t="shared" si="63"/>
        <v>20.315638888889001</v>
      </c>
      <c r="O381" s="5">
        <f t="shared" si="61"/>
        <v>-92.809310999999994</v>
      </c>
    </row>
    <row r="382" spans="2:15" x14ac:dyDescent="0.25">
      <c r="B382">
        <v>16752750000</v>
      </c>
      <c r="C382">
        <v>-105.11015</v>
      </c>
      <c r="D382">
        <v>-96.797318000000004</v>
      </c>
      <c r="F382" s="5">
        <f t="shared" si="62"/>
        <v>20.481041666667</v>
      </c>
      <c r="G382" s="5">
        <f t="shared" si="60"/>
        <v>-79.705223000000004</v>
      </c>
      <c r="J382">
        <v>16752750000</v>
      </c>
      <c r="K382">
        <v>-105.72638999999999</v>
      </c>
      <c r="L382">
        <v>-97.651557999999994</v>
      </c>
      <c r="N382" s="5">
        <f t="shared" si="63"/>
        <v>20.481041666667</v>
      </c>
      <c r="O382" s="5">
        <f t="shared" si="61"/>
        <v>-87.092788999999996</v>
      </c>
    </row>
    <row r="383" spans="2:15" x14ac:dyDescent="0.25">
      <c r="B383">
        <v>16752750000</v>
      </c>
      <c r="C383">
        <v>-101.27515</v>
      </c>
      <c r="D383">
        <v>-92.860252000000003</v>
      </c>
      <c r="F383" s="5">
        <f t="shared" si="62"/>
        <v>20.646444444444001</v>
      </c>
      <c r="G383" s="5">
        <f t="shared" si="60"/>
        <v>-82.883064000000005</v>
      </c>
      <c r="J383">
        <v>16752750000</v>
      </c>
      <c r="K383">
        <v>-105.89753</v>
      </c>
      <c r="L383">
        <v>-97.697722999999996</v>
      </c>
      <c r="N383" s="5">
        <f t="shared" si="63"/>
        <v>20.646444444444001</v>
      </c>
      <c r="O383" s="5">
        <f t="shared" si="61"/>
        <v>-91.147841999999997</v>
      </c>
    </row>
    <row r="384" spans="2:15" x14ac:dyDescent="0.25">
      <c r="B384">
        <v>16752750000</v>
      </c>
      <c r="C384">
        <v>-110.85557</v>
      </c>
      <c r="D384">
        <v>-102.70717</v>
      </c>
      <c r="F384" s="5">
        <f t="shared" si="62"/>
        <v>20.811847222221999</v>
      </c>
      <c r="G384" s="5">
        <f t="shared" si="60"/>
        <v>-78.629149999999996</v>
      </c>
      <c r="J384">
        <v>16752750000</v>
      </c>
      <c r="K384">
        <v>-104.47879</v>
      </c>
      <c r="L384">
        <v>-96.187538000000004</v>
      </c>
      <c r="N384" s="5">
        <f t="shared" si="63"/>
        <v>20.811847222221999</v>
      </c>
      <c r="O384" s="5">
        <f t="shared" si="61"/>
        <v>-87.557700999999994</v>
      </c>
    </row>
    <row r="385" spans="2:16" x14ac:dyDescent="0.25">
      <c r="B385">
        <v>16752750000</v>
      </c>
      <c r="C385">
        <v>-103.87768</v>
      </c>
      <c r="D385">
        <v>-94.402839999999998</v>
      </c>
      <c r="F385" s="5">
        <f t="shared" si="62"/>
        <v>20.977250000000002</v>
      </c>
      <c r="G385" s="5">
        <f t="shared" si="60"/>
        <v>-82.706276000000003</v>
      </c>
      <c r="J385">
        <v>16752750000</v>
      </c>
      <c r="K385">
        <v>-107.14754000000001</v>
      </c>
      <c r="L385">
        <v>-98.343665999999999</v>
      </c>
      <c r="N385" s="5">
        <f t="shared" si="63"/>
        <v>20.977250000000002</v>
      </c>
      <c r="O385" s="5">
        <f t="shared" si="61"/>
        <v>-92.845917</v>
      </c>
    </row>
    <row r="386" spans="2:16" x14ac:dyDescent="0.25">
      <c r="B386">
        <v>16752750000</v>
      </c>
      <c r="C386">
        <v>-111.96996</v>
      </c>
      <c r="D386">
        <v>-102.95132</v>
      </c>
      <c r="F386" s="5" t="s">
        <v>28</v>
      </c>
      <c r="J386">
        <v>16752750000</v>
      </c>
      <c r="K386">
        <v>-100.55110000000001</v>
      </c>
      <c r="L386">
        <v>-91.763869999999997</v>
      </c>
      <c r="N386" s="5" t="s">
        <v>28</v>
      </c>
    </row>
    <row r="387" spans="2:16" x14ac:dyDescent="0.25">
      <c r="B387">
        <v>16752750000</v>
      </c>
      <c r="C387">
        <v>-111.21775</v>
      </c>
      <c r="D387">
        <v>-102.53697</v>
      </c>
      <c r="J387">
        <v>16752750000</v>
      </c>
      <c r="K387">
        <v>-103.3265</v>
      </c>
      <c r="L387">
        <v>-93.912941000000004</v>
      </c>
    </row>
    <row r="388" spans="2:16" x14ac:dyDescent="0.25">
      <c r="B388" t="s">
        <v>28</v>
      </c>
      <c r="J388" t="s">
        <v>28</v>
      </c>
    </row>
    <row r="389" spans="2:16" x14ac:dyDescent="0.25">
      <c r="F389" s="5" t="s">
        <v>66</v>
      </c>
      <c r="N389" s="5" t="s">
        <v>66</v>
      </c>
    </row>
    <row r="390" spans="2:16" ht="15.75" x14ac:dyDescent="0.25">
      <c r="F390" s="5" t="s">
        <v>24</v>
      </c>
      <c r="G390" s="5" t="str">
        <f t="shared" ref="G390:G409" si="64">D416</f>
        <v>4Rx3L dBc Log Mag(dB)</v>
      </c>
      <c r="H390" s="28">
        <v>4</v>
      </c>
      <c r="N390" s="5" t="s">
        <v>24</v>
      </c>
      <c r="O390" s="5" t="str">
        <f t="shared" ref="O390:O409" si="65">L416</f>
        <v>4Rx3L dBc Log Mag(dB)</v>
      </c>
      <c r="P390" s="28">
        <v>4</v>
      </c>
    </row>
    <row r="391" spans="2:16" ht="15.75" x14ac:dyDescent="0.25">
      <c r="B391" t="s">
        <v>64</v>
      </c>
      <c r="F391" s="5">
        <f t="shared" ref="F391:F409" si="66">B417/1000000000</f>
        <v>18.727250000000002</v>
      </c>
      <c r="G391" s="5">
        <f t="shared" si="64"/>
        <v>-91.359268</v>
      </c>
      <c r="H391" s="29">
        <f>ABS(AVERAGE(G391:G409)-(H390-1)*10)</f>
        <v>119.94449368421053</v>
      </c>
      <c r="J391" t="s">
        <v>64</v>
      </c>
      <c r="N391" s="5">
        <f t="shared" ref="N391:N409" si="67">J417/1000000000</f>
        <v>18.727250000000002</v>
      </c>
      <c r="O391" s="5">
        <f t="shared" si="65"/>
        <v>-81.789863999999994</v>
      </c>
      <c r="P391" s="29">
        <f>ABS(AVERAGE(O391:O409)-(P390-1)*10)</f>
        <v>112.29337389473682</v>
      </c>
    </row>
    <row r="392" spans="2:16" x14ac:dyDescent="0.25">
      <c r="B392" t="s">
        <v>24</v>
      </c>
      <c r="C392" t="s">
        <v>153</v>
      </c>
      <c r="D392" t="s">
        <v>65</v>
      </c>
      <c r="F392" s="5">
        <f t="shared" si="66"/>
        <v>19.435583333333</v>
      </c>
      <c r="G392" s="5">
        <f t="shared" si="64"/>
        <v>-91.863410999999999</v>
      </c>
      <c r="J392" t="s">
        <v>24</v>
      </c>
      <c r="K392" t="s">
        <v>153</v>
      </c>
      <c r="L392" t="s">
        <v>65</v>
      </c>
      <c r="N392" s="5">
        <f t="shared" si="67"/>
        <v>19.435583333333</v>
      </c>
      <c r="O392" s="5">
        <f t="shared" si="65"/>
        <v>-85.752517999999995</v>
      </c>
    </row>
    <row r="393" spans="2:16" x14ac:dyDescent="0.25">
      <c r="B393">
        <v>18000000000</v>
      </c>
      <c r="C393">
        <v>-98.539863999999994</v>
      </c>
      <c r="D393">
        <v>-91.981719999999996</v>
      </c>
      <c r="F393" s="5">
        <f t="shared" si="66"/>
        <v>20.143916666667</v>
      </c>
      <c r="G393" s="5">
        <f t="shared" si="64"/>
        <v>-72.743408000000002</v>
      </c>
      <c r="J393">
        <v>18000000000</v>
      </c>
      <c r="K393">
        <v>-99.561004999999994</v>
      </c>
      <c r="L393">
        <v>-91.656081999999998</v>
      </c>
      <c r="N393" s="5">
        <f t="shared" si="67"/>
        <v>20.143916666667</v>
      </c>
      <c r="O393" s="5">
        <f t="shared" si="65"/>
        <v>-86.195640999999995</v>
      </c>
    </row>
    <row r="394" spans="2:16" x14ac:dyDescent="0.25">
      <c r="B394">
        <v>18165402777.778</v>
      </c>
      <c r="C394">
        <v>-100.9074</v>
      </c>
      <c r="D394">
        <v>-93.917952999999997</v>
      </c>
      <c r="F394" s="5">
        <f t="shared" si="66"/>
        <v>20.852250000000002</v>
      </c>
      <c r="G394" s="5">
        <f t="shared" si="64"/>
        <v>-86.816588999999993</v>
      </c>
      <c r="J394">
        <v>18165402777.778</v>
      </c>
      <c r="K394">
        <v>-106.61523</v>
      </c>
      <c r="L394">
        <v>-98.746964000000006</v>
      </c>
      <c r="N394" s="5">
        <f t="shared" si="67"/>
        <v>20.852250000000002</v>
      </c>
      <c r="O394" s="5">
        <f t="shared" si="65"/>
        <v>-80.513519000000002</v>
      </c>
    </row>
    <row r="395" spans="2:16" x14ac:dyDescent="0.25">
      <c r="B395">
        <v>18330805555.556</v>
      </c>
      <c r="C395">
        <v>-102.87875</v>
      </c>
      <c r="D395">
        <v>-96.023978999999997</v>
      </c>
      <c r="F395" s="5">
        <f t="shared" si="66"/>
        <v>21.560583333333</v>
      </c>
      <c r="G395" s="5">
        <f t="shared" si="64"/>
        <v>-90.099166999999994</v>
      </c>
      <c r="J395">
        <v>18330805555.556</v>
      </c>
      <c r="K395">
        <v>-102.60279</v>
      </c>
      <c r="L395">
        <v>-95.230789000000001</v>
      </c>
      <c r="N395" s="5">
        <f t="shared" si="67"/>
        <v>21.560583333333</v>
      </c>
      <c r="O395" s="5">
        <f t="shared" si="65"/>
        <v>-85.585434000000006</v>
      </c>
    </row>
    <row r="396" spans="2:16" x14ac:dyDescent="0.25">
      <c r="B396">
        <v>18496208333.333</v>
      </c>
      <c r="C396">
        <v>-96.956871000000007</v>
      </c>
      <c r="D396">
        <v>-89.624756000000005</v>
      </c>
      <c r="F396" s="5">
        <f t="shared" si="66"/>
        <v>22.268916666667</v>
      </c>
      <c r="G396" s="5">
        <f t="shared" si="64"/>
        <v>-87.718681000000004</v>
      </c>
      <c r="J396">
        <v>18496208333.333</v>
      </c>
      <c r="K396">
        <v>-98.920333999999997</v>
      </c>
      <c r="L396">
        <v>-91.147118000000006</v>
      </c>
      <c r="N396" s="5">
        <f t="shared" si="67"/>
        <v>22.268916666667</v>
      </c>
      <c r="O396" s="5">
        <f t="shared" si="65"/>
        <v>-83.147293000000005</v>
      </c>
    </row>
    <row r="397" spans="2:16" x14ac:dyDescent="0.25">
      <c r="B397">
        <v>18661611111.111</v>
      </c>
      <c r="C397">
        <v>-100.28712</v>
      </c>
      <c r="D397">
        <v>-92.893073999999999</v>
      </c>
      <c r="F397" s="5">
        <f t="shared" si="66"/>
        <v>22.977250000000002</v>
      </c>
      <c r="G397" s="5">
        <f t="shared" si="64"/>
        <v>-85.761612</v>
      </c>
      <c r="J397">
        <v>18661611111.111</v>
      </c>
      <c r="K397">
        <v>-92.126152000000005</v>
      </c>
      <c r="L397">
        <v>-84.713714999999993</v>
      </c>
      <c r="N397" s="5">
        <f t="shared" si="67"/>
        <v>22.977250000000002</v>
      </c>
      <c r="O397" s="5">
        <f t="shared" si="65"/>
        <v>-79.135756999999998</v>
      </c>
    </row>
    <row r="398" spans="2:16" x14ac:dyDescent="0.25">
      <c r="B398">
        <v>18827013888.889</v>
      </c>
      <c r="C398">
        <v>-108.20316</v>
      </c>
      <c r="D398">
        <v>-100.35062000000001</v>
      </c>
      <c r="F398" s="5">
        <f t="shared" si="66"/>
        <v>23.685583333333</v>
      </c>
      <c r="G398" s="5">
        <f t="shared" si="64"/>
        <v>-97.160812000000007</v>
      </c>
      <c r="J398">
        <v>18827013888.889</v>
      </c>
      <c r="K398">
        <v>-105.90966</v>
      </c>
      <c r="L398">
        <v>-98.227981999999997</v>
      </c>
      <c r="N398" s="5">
        <f t="shared" si="67"/>
        <v>23.685583333333</v>
      </c>
      <c r="O398" s="5">
        <f t="shared" si="65"/>
        <v>-89.805908000000002</v>
      </c>
    </row>
    <row r="399" spans="2:16" x14ac:dyDescent="0.25">
      <c r="B399">
        <v>18992416666.667</v>
      </c>
      <c r="C399">
        <v>-115.40226</v>
      </c>
      <c r="D399">
        <v>-107.68079</v>
      </c>
      <c r="F399" s="5">
        <f t="shared" si="66"/>
        <v>24.393916666667</v>
      </c>
      <c r="G399" s="5">
        <f t="shared" si="64"/>
        <v>-92.335999000000001</v>
      </c>
      <c r="J399">
        <v>18992416666.667</v>
      </c>
      <c r="K399">
        <v>-98.765747000000005</v>
      </c>
      <c r="L399">
        <v>-91.617821000000006</v>
      </c>
      <c r="N399" s="5">
        <f t="shared" si="67"/>
        <v>24.393916666667</v>
      </c>
      <c r="O399" s="5">
        <f t="shared" si="65"/>
        <v>-80.857140000000001</v>
      </c>
    </row>
    <row r="400" spans="2:16" x14ac:dyDescent="0.25">
      <c r="B400">
        <v>19157819444.444</v>
      </c>
      <c r="C400">
        <v>-92.816528000000005</v>
      </c>
      <c r="D400">
        <v>-85.195205999999999</v>
      </c>
      <c r="F400" s="5">
        <f t="shared" si="66"/>
        <v>25.102250000000002</v>
      </c>
      <c r="G400" s="5">
        <f t="shared" si="64"/>
        <v>-96.757767000000001</v>
      </c>
      <c r="J400">
        <v>19157819444.444</v>
      </c>
      <c r="K400">
        <v>-88.708138000000005</v>
      </c>
      <c r="L400">
        <v>-81.566010000000006</v>
      </c>
      <c r="N400" s="5">
        <f t="shared" si="67"/>
        <v>25.102250000000002</v>
      </c>
      <c r="O400" s="5">
        <f t="shared" si="65"/>
        <v>-71.222487999999998</v>
      </c>
    </row>
    <row r="401" spans="2:16" x14ac:dyDescent="0.25">
      <c r="B401">
        <v>19323222222.222</v>
      </c>
      <c r="C401">
        <v>-101.52076</v>
      </c>
      <c r="D401">
        <v>-93.841301000000001</v>
      </c>
      <c r="F401" s="5">
        <f t="shared" si="66"/>
        <v>25.810583333333</v>
      </c>
      <c r="G401" s="5">
        <f t="shared" si="64"/>
        <v>-89.991355999999996</v>
      </c>
      <c r="J401">
        <v>19323222222.222</v>
      </c>
      <c r="K401">
        <v>-99.615432999999996</v>
      </c>
      <c r="L401">
        <v>-92.516807999999997</v>
      </c>
      <c r="N401" s="5">
        <f t="shared" si="67"/>
        <v>25.810583333333</v>
      </c>
      <c r="O401" s="5">
        <f t="shared" si="65"/>
        <v>-76.677147000000005</v>
      </c>
    </row>
    <row r="402" spans="2:16" x14ac:dyDescent="0.25">
      <c r="B402">
        <v>19488625000</v>
      </c>
      <c r="C402">
        <v>-97.043976000000001</v>
      </c>
      <c r="D402">
        <v>-89.292541999999997</v>
      </c>
      <c r="F402" s="5">
        <f t="shared" si="66"/>
        <v>26.518916666667</v>
      </c>
      <c r="G402" s="5">
        <f t="shared" si="64"/>
        <v>-92.666472999999996</v>
      </c>
      <c r="J402">
        <v>19488625000</v>
      </c>
      <c r="K402">
        <v>-93.305770999999993</v>
      </c>
      <c r="L402">
        <v>-85.670158000000001</v>
      </c>
      <c r="N402" s="5">
        <f t="shared" si="67"/>
        <v>26.518916666667</v>
      </c>
      <c r="O402" s="5">
        <f t="shared" si="65"/>
        <v>-88.613197</v>
      </c>
    </row>
    <row r="403" spans="2:16" x14ac:dyDescent="0.25">
      <c r="B403">
        <v>19654027777.778</v>
      </c>
      <c r="C403">
        <v>-101.67194000000001</v>
      </c>
      <c r="D403">
        <v>-92.988037000000006</v>
      </c>
      <c r="F403" s="5">
        <f t="shared" si="66"/>
        <v>27.227250000000002</v>
      </c>
      <c r="G403" s="5">
        <f t="shared" si="64"/>
        <v>-90.091515000000001</v>
      </c>
      <c r="J403">
        <v>19654027777.778</v>
      </c>
      <c r="K403">
        <v>-97.860045999999997</v>
      </c>
      <c r="L403">
        <v>-90.164185000000003</v>
      </c>
      <c r="N403" s="5">
        <f t="shared" si="67"/>
        <v>27.227250000000002</v>
      </c>
      <c r="O403" s="5">
        <f t="shared" si="65"/>
        <v>-87.968970999999996</v>
      </c>
    </row>
    <row r="404" spans="2:16" x14ac:dyDescent="0.25">
      <c r="B404">
        <v>19819430555.556</v>
      </c>
      <c r="C404">
        <v>-103.14424</v>
      </c>
      <c r="D404">
        <v>-94.868774000000002</v>
      </c>
      <c r="F404" s="5">
        <f t="shared" si="66"/>
        <v>27.935583333333</v>
      </c>
      <c r="G404" s="5">
        <f t="shared" si="64"/>
        <v>-92.014381</v>
      </c>
      <c r="J404">
        <v>19819430555.556</v>
      </c>
      <c r="K404">
        <v>-99.737938</v>
      </c>
      <c r="L404">
        <v>-92.07235</v>
      </c>
      <c r="N404" s="5">
        <f t="shared" si="67"/>
        <v>27.935583333333</v>
      </c>
      <c r="O404" s="5">
        <f t="shared" si="65"/>
        <v>-93.490105</v>
      </c>
    </row>
    <row r="405" spans="2:16" x14ac:dyDescent="0.25">
      <c r="B405">
        <v>19984833333.333</v>
      </c>
      <c r="C405">
        <v>-95.038628000000003</v>
      </c>
      <c r="D405">
        <v>-86.900925000000001</v>
      </c>
      <c r="F405" s="5">
        <f t="shared" si="66"/>
        <v>28.643916666667</v>
      </c>
      <c r="G405" s="5">
        <f t="shared" si="64"/>
        <v>-96.741325000000003</v>
      </c>
      <c r="J405">
        <v>19984833333.333</v>
      </c>
      <c r="K405">
        <v>-99.388039000000006</v>
      </c>
      <c r="L405">
        <v>-91.857299999999995</v>
      </c>
      <c r="N405" s="5">
        <f t="shared" si="67"/>
        <v>28.643916666667</v>
      </c>
      <c r="O405" s="5">
        <f t="shared" si="65"/>
        <v>-88.937308999999999</v>
      </c>
    </row>
    <row r="406" spans="2:16" x14ac:dyDescent="0.25">
      <c r="B406">
        <v>20150236111.111</v>
      </c>
      <c r="C406">
        <v>-107.64098</v>
      </c>
      <c r="D406">
        <v>-99.328147999999999</v>
      </c>
      <c r="F406" s="5">
        <f t="shared" si="66"/>
        <v>29.352250000000002</v>
      </c>
      <c r="G406" s="5">
        <f t="shared" si="64"/>
        <v>-96.133574999999993</v>
      </c>
      <c r="J406">
        <v>20150236111.111</v>
      </c>
      <c r="K406">
        <v>-100.45398</v>
      </c>
      <c r="L406">
        <v>-92.379149999999996</v>
      </c>
      <c r="N406" s="5">
        <f t="shared" si="67"/>
        <v>29.352250000000002</v>
      </c>
      <c r="O406" s="5">
        <f t="shared" si="65"/>
        <v>-88.051872000000003</v>
      </c>
    </row>
    <row r="407" spans="2:16" x14ac:dyDescent="0.25">
      <c r="B407">
        <v>20315638888.889</v>
      </c>
      <c r="C407">
        <v>-94.341804999999994</v>
      </c>
      <c r="D407">
        <v>-85.926895000000002</v>
      </c>
      <c r="F407" s="5">
        <f t="shared" si="66"/>
        <v>30.060583333333</v>
      </c>
      <c r="G407" s="5">
        <f t="shared" si="64"/>
        <v>-83.336181999999994</v>
      </c>
      <c r="J407">
        <v>20315638888.889</v>
      </c>
      <c r="K407">
        <v>-101.00912</v>
      </c>
      <c r="L407">
        <v>-92.809310999999994</v>
      </c>
      <c r="N407" s="5">
        <f t="shared" si="67"/>
        <v>30.060583333333</v>
      </c>
      <c r="O407" s="5">
        <f t="shared" si="65"/>
        <v>-79.917000000000002</v>
      </c>
    </row>
    <row r="408" spans="2:16" x14ac:dyDescent="0.25">
      <c r="B408">
        <v>20481041666.667</v>
      </c>
      <c r="C408">
        <v>-87.853622000000001</v>
      </c>
      <c r="D408">
        <v>-79.705223000000004</v>
      </c>
      <c r="F408" s="5">
        <f t="shared" si="66"/>
        <v>30.768916666667</v>
      </c>
      <c r="G408" s="5">
        <f t="shared" si="64"/>
        <v>-81.220291000000003</v>
      </c>
      <c r="J408">
        <v>20481041666.667</v>
      </c>
      <c r="K408">
        <v>-95.384040999999996</v>
      </c>
      <c r="L408">
        <v>-87.092788999999996</v>
      </c>
      <c r="N408" s="5">
        <f t="shared" si="67"/>
        <v>30.768916666667</v>
      </c>
      <c r="O408" s="5">
        <f t="shared" si="65"/>
        <v>-69.057907</v>
      </c>
    </row>
    <row r="409" spans="2:16" x14ac:dyDescent="0.25">
      <c r="B409">
        <v>20646444444.444</v>
      </c>
      <c r="C409">
        <v>-92.357894999999999</v>
      </c>
      <c r="D409">
        <v>-82.883064000000005</v>
      </c>
      <c r="F409" s="5">
        <f t="shared" si="66"/>
        <v>31.477250000000002</v>
      </c>
      <c r="G409" s="5">
        <f t="shared" si="64"/>
        <v>-94.133567999999997</v>
      </c>
      <c r="J409">
        <v>20646444444.444</v>
      </c>
      <c r="K409">
        <v>-99.951713999999996</v>
      </c>
      <c r="L409">
        <v>-91.147841999999997</v>
      </c>
      <c r="N409" s="5">
        <f t="shared" si="67"/>
        <v>31.477250000000002</v>
      </c>
      <c r="O409" s="5">
        <f t="shared" si="65"/>
        <v>-66.855034000000003</v>
      </c>
    </row>
    <row r="410" spans="2:16" x14ac:dyDescent="0.25">
      <c r="B410">
        <v>20811847222.222</v>
      </c>
      <c r="C410">
        <v>-87.647780999999995</v>
      </c>
      <c r="D410">
        <v>-78.629149999999996</v>
      </c>
      <c r="F410" s="5" t="s">
        <v>28</v>
      </c>
      <c r="J410">
        <v>20811847222.222</v>
      </c>
      <c r="K410">
        <v>-96.344932999999997</v>
      </c>
      <c r="L410">
        <v>-87.557700999999994</v>
      </c>
      <c r="N410" s="5" t="s">
        <v>28</v>
      </c>
    </row>
    <row r="411" spans="2:16" x14ac:dyDescent="0.25">
      <c r="B411">
        <v>20977250000</v>
      </c>
      <c r="C411">
        <v>-91.387046999999995</v>
      </c>
      <c r="D411">
        <v>-82.706276000000003</v>
      </c>
      <c r="J411">
        <v>20977250000</v>
      </c>
      <c r="K411">
        <v>-102.25948</v>
      </c>
      <c r="L411">
        <v>-92.845917</v>
      </c>
    </row>
    <row r="412" spans="2:16" x14ac:dyDescent="0.25">
      <c r="B412" t="s">
        <v>28</v>
      </c>
      <c r="J412" t="s">
        <v>28</v>
      </c>
    </row>
    <row r="413" spans="2:16" x14ac:dyDescent="0.25">
      <c r="F413" s="5" t="s">
        <v>68</v>
      </c>
      <c r="N413" s="5" t="s">
        <v>68</v>
      </c>
    </row>
    <row r="414" spans="2:16" ht="15.75" x14ac:dyDescent="0.25">
      <c r="F414" s="5" t="s">
        <v>24</v>
      </c>
      <c r="G414" s="5" t="str">
        <f t="shared" ref="G414:G433" si="68">D440</f>
        <v>4Rx4L dBc Log Mag(dB)</v>
      </c>
      <c r="H414" s="28">
        <v>4</v>
      </c>
      <c r="N414" s="5" t="s">
        <v>24</v>
      </c>
      <c r="O414" s="5" t="str">
        <f t="shared" ref="O414:O433" si="69">L440</f>
        <v>4Rx4L dBc Log Mag(dB)</v>
      </c>
      <c r="P414" s="28">
        <v>4</v>
      </c>
    </row>
    <row r="415" spans="2:16" ht="15.75" x14ac:dyDescent="0.25">
      <c r="B415" t="s">
        <v>66</v>
      </c>
      <c r="F415" s="5">
        <f t="shared" ref="F415:F433" si="70">B441/1000000000</f>
        <v>24.977250000000002</v>
      </c>
      <c r="G415" s="5">
        <f t="shared" si="68"/>
        <v>-96.762428</v>
      </c>
      <c r="H415" s="29">
        <f>ABS(AVERAGE(G415:G433)-(H414-1)*10)</f>
        <v>124.24970742105262</v>
      </c>
      <c r="J415" t="s">
        <v>66</v>
      </c>
      <c r="N415" s="5">
        <f t="shared" ref="N415:N433" si="71">J441/1000000000</f>
        <v>24.977250000000002</v>
      </c>
      <c r="O415" s="5">
        <f t="shared" si="69"/>
        <v>-101.9449</v>
      </c>
      <c r="P415" s="29">
        <f>ABS(AVERAGE(O415:O433)-(P414-1)*10)</f>
        <v>120.90454099999999</v>
      </c>
    </row>
    <row r="416" spans="2:16" x14ac:dyDescent="0.25">
      <c r="B416" t="s">
        <v>24</v>
      </c>
      <c r="C416" t="s">
        <v>154</v>
      </c>
      <c r="D416" t="s">
        <v>67</v>
      </c>
      <c r="F416" s="5">
        <f t="shared" si="70"/>
        <v>25.921694444444</v>
      </c>
      <c r="G416" s="5">
        <f t="shared" si="68"/>
        <v>-81.300194000000005</v>
      </c>
      <c r="J416" t="s">
        <v>24</v>
      </c>
      <c r="K416" t="s">
        <v>154</v>
      </c>
      <c r="L416" t="s">
        <v>67</v>
      </c>
      <c r="N416" s="5">
        <f t="shared" si="71"/>
        <v>25.921694444444</v>
      </c>
      <c r="O416" s="5">
        <f t="shared" si="69"/>
        <v>-89.048293999999999</v>
      </c>
    </row>
    <row r="417" spans="2:15" x14ac:dyDescent="0.25">
      <c r="B417">
        <v>18727250000</v>
      </c>
      <c r="C417">
        <v>-97.917404000000005</v>
      </c>
      <c r="D417">
        <v>-91.359268</v>
      </c>
      <c r="F417" s="5">
        <f t="shared" si="70"/>
        <v>26.866138888889001</v>
      </c>
      <c r="G417" s="5">
        <f t="shared" si="68"/>
        <v>-87.184700000000007</v>
      </c>
      <c r="J417">
        <v>18727250000</v>
      </c>
      <c r="K417">
        <v>-89.694785999999993</v>
      </c>
      <c r="L417">
        <v>-81.789863999999994</v>
      </c>
      <c r="N417" s="5">
        <f t="shared" si="71"/>
        <v>26.866138888889001</v>
      </c>
      <c r="O417" s="5">
        <f t="shared" si="69"/>
        <v>-96.011077999999998</v>
      </c>
    </row>
    <row r="418" spans="2:15" x14ac:dyDescent="0.25">
      <c r="B418">
        <v>19435583333.333</v>
      </c>
      <c r="C418">
        <v>-98.852858999999995</v>
      </c>
      <c r="D418">
        <v>-91.863410999999999</v>
      </c>
      <c r="F418" s="5">
        <f t="shared" si="70"/>
        <v>27.810583333333</v>
      </c>
      <c r="G418" s="5">
        <f t="shared" si="68"/>
        <v>-93.535881000000003</v>
      </c>
      <c r="J418">
        <v>19435583333.333</v>
      </c>
      <c r="K418">
        <v>-93.620789000000002</v>
      </c>
      <c r="L418">
        <v>-85.752517999999995</v>
      </c>
      <c r="N418" s="5">
        <f t="shared" si="71"/>
        <v>27.810583333333</v>
      </c>
      <c r="O418" s="5">
        <f t="shared" si="69"/>
        <v>-89.715759000000006</v>
      </c>
    </row>
    <row r="419" spans="2:15" x14ac:dyDescent="0.25">
      <c r="B419">
        <v>20143916666.667</v>
      </c>
      <c r="C419">
        <v>-79.598183000000006</v>
      </c>
      <c r="D419">
        <v>-72.743408000000002</v>
      </c>
      <c r="F419" s="5">
        <f t="shared" si="70"/>
        <v>28.755027777778</v>
      </c>
      <c r="G419" s="5">
        <f t="shared" si="68"/>
        <v>-87.706558000000001</v>
      </c>
      <c r="J419">
        <v>20143916666.667</v>
      </c>
      <c r="K419">
        <v>-93.567642000000006</v>
      </c>
      <c r="L419">
        <v>-86.195640999999995</v>
      </c>
      <c r="N419" s="5">
        <f t="shared" si="71"/>
        <v>28.755027777778</v>
      </c>
      <c r="O419" s="5">
        <f t="shared" si="69"/>
        <v>-90.455230999999998</v>
      </c>
    </row>
    <row r="420" spans="2:15" x14ac:dyDescent="0.25">
      <c r="B420">
        <v>20852250000</v>
      </c>
      <c r="C420">
        <v>-94.148705000000007</v>
      </c>
      <c r="D420">
        <v>-86.816588999999993</v>
      </c>
      <c r="F420" s="5">
        <f t="shared" si="70"/>
        <v>29.699472222221999</v>
      </c>
      <c r="G420" s="5">
        <f t="shared" si="68"/>
        <v>-96.424308999999994</v>
      </c>
      <c r="J420">
        <v>20852250000</v>
      </c>
      <c r="K420">
        <v>-88.286736000000005</v>
      </c>
      <c r="L420">
        <v>-80.513519000000002</v>
      </c>
      <c r="N420" s="5">
        <f t="shared" si="71"/>
        <v>29.699472222221999</v>
      </c>
      <c r="O420" s="5">
        <f t="shared" si="69"/>
        <v>-95.681747000000001</v>
      </c>
    </row>
    <row r="421" spans="2:15" x14ac:dyDescent="0.25">
      <c r="B421">
        <v>21560583333.333</v>
      </c>
      <c r="C421">
        <v>-97.493217000000001</v>
      </c>
      <c r="D421">
        <v>-90.099166999999994</v>
      </c>
      <c r="F421" s="5">
        <f t="shared" si="70"/>
        <v>30.643916666667</v>
      </c>
      <c r="G421" s="5">
        <f t="shared" si="68"/>
        <v>-105.8683</v>
      </c>
      <c r="J421">
        <v>21560583333.333</v>
      </c>
      <c r="K421">
        <v>-92.997871000000004</v>
      </c>
      <c r="L421">
        <v>-85.585434000000006</v>
      </c>
      <c r="N421" s="5">
        <f t="shared" si="71"/>
        <v>30.643916666667</v>
      </c>
      <c r="O421" s="5">
        <f t="shared" si="69"/>
        <v>-96.722862000000006</v>
      </c>
    </row>
    <row r="422" spans="2:15" x14ac:dyDescent="0.25">
      <c r="B422">
        <v>22268916666.667</v>
      </c>
      <c r="C422">
        <v>-95.571228000000005</v>
      </c>
      <c r="D422">
        <v>-87.718681000000004</v>
      </c>
      <c r="F422" s="5">
        <f t="shared" si="70"/>
        <v>31.588361111110999</v>
      </c>
      <c r="G422" s="5">
        <f t="shared" si="68"/>
        <v>-104.65837999999999</v>
      </c>
      <c r="J422">
        <v>22268916666.667</v>
      </c>
      <c r="K422">
        <v>-90.828979000000004</v>
      </c>
      <c r="L422">
        <v>-83.147293000000005</v>
      </c>
      <c r="N422" s="5">
        <f t="shared" si="71"/>
        <v>31.588361111110999</v>
      </c>
      <c r="O422" s="5">
        <f t="shared" si="69"/>
        <v>-93.085114000000004</v>
      </c>
    </row>
    <row r="423" spans="2:15" x14ac:dyDescent="0.25">
      <c r="B423">
        <v>22977250000</v>
      </c>
      <c r="C423">
        <v>-93.483069999999998</v>
      </c>
      <c r="D423">
        <v>-85.761612</v>
      </c>
      <c r="F423" s="5">
        <f t="shared" si="70"/>
        <v>32.532805555556003</v>
      </c>
      <c r="G423" s="5">
        <f t="shared" si="68"/>
        <v>-94.254158000000004</v>
      </c>
      <c r="J423">
        <v>22977250000</v>
      </c>
      <c r="K423">
        <v>-86.283691000000005</v>
      </c>
      <c r="L423">
        <v>-79.135756999999998</v>
      </c>
      <c r="N423" s="5">
        <f t="shared" si="71"/>
        <v>32.532805555556003</v>
      </c>
      <c r="O423" s="5">
        <f t="shared" si="69"/>
        <v>-88.606476000000001</v>
      </c>
    </row>
    <row r="424" spans="2:15" x14ac:dyDescent="0.25">
      <c r="B424">
        <v>23685583333.333</v>
      </c>
      <c r="C424">
        <v>-104.78214</v>
      </c>
      <c r="D424">
        <v>-97.160812000000007</v>
      </c>
      <c r="F424" s="5">
        <f t="shared" si="70"/>
        <v>33.477249999999998</v>
      </c>
      <c r="G424" s="5">
        <f t="shared" si="68"/>
        <v>-87.426399000000004</v>
      </c>
      <c r="J424">
        <v>23685583333.333</v>
      </c>
      <c r="K424">
        <v>-96.948036000000002</v>
      </c>
      <c r="L424">
        <v>-89.805908000000002</v>
      </c>
      <c r="N424" s="5">
        <f t="shared" si="71"/>
        <v>33.477249999999998</v>
      </c>
      <c r="O424" s="5">
        <f t="shared" si="69"/>
        <v>-89.254729999999995</v>
      </c>
    </row>
    <row r="425" spans="2:15" x14ac:dyDescent="0.25">
      <c r="B425">
        <v>24393916666.667</v>
      </c>
      <c r="C425">
        <v>-100.01545</v>
      </c>
      <c r="D425">
        <v>-92.335999000000001</v>
      </c>
      <c r="F425" s="5">
        <f t="shared" si="70"/>
        <v>34.421694444444</v>
      </c>
      <c r="G425" s="5">
        <f t="shared" si="68"/>
        <v>-94.324843999999999</v>
      </c>
      <c r="J425">
        <v>24393916666.667</v>
      </c>
      <c r="K425">
        <v>-87.955765</v>
      </c>
      <c r="L425">
        <v>-80.857140000000001</v>
      </c>
      <c r="N425" s="5">
        <f t="shared" si="71"/>
        <v>34.421694444444</v>
      </c>
      <c r="O425" s="5">
        <f t="shared" si="69"/>
        <v>-86.471824999999995</v>
      </c>
    </row>
    <row r="426" spans="2:15" x14ac:dyDescent="0.25">
      <c r="B426">
        <v>25102250000</v>
      </c>
      <c r="C426">
        <v>-104.50921</v>
      </c>
      <c r="D426">
        <v>-96.757767000000001</v>
      </c>
      <c r="F426" s="5">
        <f t="shared" si="70"/>
        <v>35.366138888888997</v>
      </c>
      <c r="G426" s="5">
        <f t="shared" si="68"/>
        <v>-93.052841000000001</v>
      </c>
      <c r="J426">
        <v>25102250000</v>
      </c>
      <c r="K426">
        <v>-78.858101000000005</v>
      </c>
      <c r="L426">
        <v>-71.222487999999998</v>
      </c>
      <c r="N426" s="5">
        <f t="shared" si="71"/>
        <v>35.366138888888997</v>
      </c>
      <c r="O426" s="5">
        <f t="shared" si="69"/>
        <v>-92.113204999999994</v>
      </c>
    </row>
    <row r="427" spans="2:15" x14ac:dyDescent="0.25">
      <c r="B427">
        <v>25810583333.333</v>
      </c>
      <c r="C427">
        <v>-98.675255000000007</v>
      </c>
      <c r="D427">
        <v>-89.991355999999996</v>
      </c>
      <c r="F427" s="5">
        <f t="shared" si="70"/>
        <v>36.310583333333</v>
      </c>
      <c r="G427" s="5">
        <f t="shared" si="68"/>
        <v>-97.201637000000005</v>
      </c>
      <c r="J427">
        <v>25810583333.333</v>
      </c>
      <c r="K427">
        <v>-84.373001000000002</v>
      </c>
      <c r="L427">
        <v>-76.677147000000005</v>
      </c>
      <c r="N427" s="5">
        <f t="shared" si="71"/>
        <v>36.310583333333</v>
      </c>
      <c r="O427" s="5">
        <f t="shared" si="69"/>
        <v>-88.498985000000005</v>
      </c>
    </row>
    <row r="428" spans="2:15" x14ac:dyDescent="0.25">
      <c r="B428">
        <v>26518916666.667</v>
      </c>
      <c r="C428">
        <v>-100.94194</v>
      </c>
      <c r="D428">
        <v>-92.666472999999996</v>
      </c>
      <c r="F428" s="5">
        <f t="shared" si="70"/>
        <v>37.255027777777997</v>
      </c>
      <c r="G428" s="5">
        <f t="shared" si="68"/>
        <v>-89.169571000000005</v>
      </c>
      <c r="J428">
        <v>26518916666.667</v>
      </c>
      <c r="K428">
        <v>-96.278785999999997</v>
      </c>
      <c r="L428">
        <v>-88.613197</v>
      </c>
      <c r="N428" s="5">
        <f t="shared" si="71"/>
        <v>37.255027777777997</v>
      </c>
      <c r="O428" s="5">
        <f t="shared" si="69"/>
        <v>-86.743140999999994</v>
      </c>
    </row>
    <row r="429" spans="2:15" x14ac:dyDescent="0.25">
      <c r="B429">
        <v>27227250000</v>
      </c>
      <c r="C429">
        <v>-98.229218000000003</v>
      </c>
      <c r="D429">
        <v>-90.091515000000001</v>
      </c>
      <c r="F429" s="5">
        <f t="shared" si="70"/>
        <v>38.199472222221999</v>
      </c>
      <c r="G429" s="5">
        <f t="shared" si="68"/>
        <v>-98.104729000000006</v>
      </c>
      <c r="J429">
        <v>27227250000</v>
      </c>
      <c r="K429">
        <v>-95.499709999999993</v>
      </c>
      <c r="L429">
        <v>-87.968970999999996</v>
      </c>
      <c r="N429" s="5">
        <f t="shared" si="71"/>
        <v>38.199472222221999</v>
      </c>
      <c r="O429" s="5">
        <f t="shared" si="69"/>
        <v>-90.507812999999999</v>
      </c>
    </row>
    <row r="430" spans="2:15" x14ac:dyDescent="0.25">
      <c r="B430">
        <v>27935583333.333</v>
      </c>
      <c r="C430">
        <v>-100.32720999999999</v>
      </c>
      <c r="D430">
        <v>-92.014381</v>
      </c>
      <c r="F430" s="5">
        <f t="shared" si="70"/>
        <v>39.143916666667003</v>
      </c>
      <c r="G430" s="5">
        <f t="shared" si="68"/>
        <v>-118.07465000000001</v>
      </c>
      <c r="J430">
        <v>27935583333.333</v>
      </c>
      <c r="K430">
        <v>-101.56494000000001</v>
      </c>
      <c r="L430">
        <v>-93.490105</v>
      </c>
      <c r="N430" s="5">
        <f t="shared" si="71"/>
        <v>39.143916666667003</v>
      </c>
      <c r="O430" s="5">
        <f t="shared" si="69"/>
        <v>-88.374977000000001</v>
      </c>
    </row>
    <row r="431" spans="2:15" x14ac:dyDescent="0.25">
      <c r="B431">
        <v>28643916666.667</v>
      </c>
      <c r="C431">
        <v>-105.15622999999999</v>
      </c>
      <c r="D431">
        <v>-96.741325000000003</v>
      </c>
      <c r="F431" s="5">
        <f t="shared" si="70"/>
        <v>40.088361111110999</v>
      </c>
      <c r="G431" s="5">
        <f t="shared" si="68"/>
        <v>-92.171622999999997</v>
      </c>
      <c r="J431">
        <v>28643916666.667</v>
      </c>
      <c r="K431">
        <v>-97.137114999999994</v>
      </c>
      <c r="L431">
        <v>-88.937308999999999</v>
      </c>
      <c r="N431" s="5">
        <f t="shared" si="71"/>
        <v>40.088361111110999</v>
      </c>
      <c r="O431" s="5">
        <f t="shared" si="69"/>
        <v>-84.94162</v>
      </c>
    </row>
    <row r="432" spans="2:15" x14ac:dyDescent="0.25">
      <c r="B432">
        <v>29352250000</v>
      </c>
      <c r="C432">
        <v>-104.28197</v>
      </c>
      <c r="D432">
        <v>-96.133574999999993</v>
      </c>
      <c r="F432" s="5">
        <f t="shared" si="70"/>
        <v>41.032805555556003</v>
      </c>
      <c r="G432" s="5">
        <f t="shared" si="68"/>
        <v>-82.587531999999996</v>
      </c>
      <c r="J432">
        <v>29352250000</v>
      </c>
      <c r="K432">
        <v>-96.343124000000003</v>
      </c>
      <c r="L432">
        <v>-88.051872000000003</v>
      </c>
      <c r="N432" s="5">
        <f t="shared" si="71"/>
        <v>41.032805555556003</v>
      </c>
      <c r="O432" s="5">
        <f t="shared" si="69"/>
        <v>-83.988952999999995</v>
      </c>
    </row>
    <row r="433" spans="2:16" x14ac:dyDescent="0.25">
      <c r="B433">
        <v>30060583333.333</v>
      </c>
      <c r="C433">
        <v>-92.811019999999999</v>
      </c>
      <c r="D433">
        <v>-83.336181999999994</v>
      </c>
      <c r="F433" s="5">
        <f t="shared" si="70"/>
        <v>41.977249999999998</v>
      </c>
      <c r="G433" s="5">
        <f t="shared" si="68"/>
        <v>-90.935706999999994</v>
      </c>
      <c r="J433">
        <v>30060583333.333</v>
      </c>
      <c r="K433">
        <v>-88.720871000000002</v>
      </c>
      <c r="L433">
        <v>-79.917000000000002</v>
      </c>
      <c r="N433" s="5">
        <f t="shared" si="71"/>
        <v>41.977249999999998</v>
      </c>
      <c r="O433" s="5">
        <f t="shared" si="69"/>
        <v>-95.019569000000004</v>
      </c>
    </row>
    <row r="434" spans="2:16" x14ac:dyDescent="0.25">
      <c r="B434">
        <v>30768916666.667</v>
      </c>
      <c r="C434">
        <v>-90.238922000000002</v>
      </c>
      <c r="D434">
        <v>-81.220291000000003</v>
      </c>
      <c r="F434" s="5" t="s">
        <v>28</v>
      </c>
      <c r="J434">
        <v>30768916666.667</v>
      </c>
      <c r="K434">
        <v>-77.845139000000003</v>
      </c>
      <c r="L434">
        <v>-69.057907</v>
      </c>
      <c r="N434" s="5" t="s">
        <v>28</v>
      </c>
    </row>
    <row r="435" spans="2:16" x14ac:dyDescent="0.25">
      <c r="B435">
        <v>31477250000</v>
      </c>
      <c r="C435">
        <v>-102.81434</v>
      </c>
      <c r="D435">
        <v>-94.133567999999997</v>
      </c>
      <c r="J435">
        <v>31477250000</v>
      </c>
      <c r="K435">
        <v>-76.268592999999996</v>
      </c>
      <c r="L435">
        <v>-66.855034000000003</v>
      </c>
    </row>
    <row r="436" spans="2:16" x14ac:dyDescent="0.25">
      <c r="B436" t="s">
        <v>28</v>
      </c>
      <c r="J436" t="s">
        <v>28</v>
      </c>
    </row>
    <row r="437" spans="2:16" x14ac:dyDescent="0.25">
      <c r="F437" s="5" t="s">
        <v>70</v>
      </c>
      <c r="N437" s="5" t="s">
        <v>70</v>
      </c>
    </row>
    <row r="438" spans="2:16" ht="15.75" x14ac:dyDescent="0.25">
      <c r="F438" s="5" t="s">
        <v>24</v>
      </c>
      <c r="G438" s="5" t="str">
        <f t="shared" ref="G438:G457" si="72">D464</f>
        <v>4Rx5L dBc Log Mag(dB)</v>
      </c>
      <c r="H438" s="28">
        <v>4</v>
      </c>
      <c r="N438" s="5" t="s">
        <v>24</v>
      </c>
      <c r="O438" s="5" t="str">
        <f t="shared" ref="O438:O457" si="73">L464</f>
        <v>4Rx5L dBc Log Mag(dB)</v>
      </c>
      <c r="P438" s="28">
        <v>4</v>
      </c>
    </row>
    <row r="439" spans="2:16" ht="15.75" x14ac:dyDescent="0.25">
      <c r="B439" t="s">
        <v>68</v>
      </c>
      <c r="F439" s="5">
        <f t="shared" ref="F439:F457" si="74">B465/1000000000</f>
        <v>29.997250000000001</v>
      </c>
      <c r="G439" s="5">
        <f t="shared" si="72"/>
        <v>-98.668494999999993</v>
      </c>
      <c r="H439" s="29">
        <f>ABS(AVERAGE(G439:G457)-(H438-1)*10)</f>
        <v>126.04063305263158</v>
      </c>
      <c r="J439" t="s">
        <v>68</v>
      </c>
      <c r="N439" s="5">
        <f t="shared" ref="N439:N457" si="75">J465/1000000000</f>
        <v>29.997250000000001</v>
      </c>
      <c r="O439" s="5">
        <f t="shared" si="73"/>
        <v>-87.570808</v>
      </c>
      <c r="P439" s="29">
        <f>ABS(AVERAGE(O439:O457)-(P438-1)*10)</f>
        <v>118.13327436842106</v>
      </c>
    </row>
    <row r="440" spans="2:16" x14ac:dyDescent="0.25">
      <c r="B440" t="s">
        <v>24</v>
      </c>
      <c r="C440" t="s">
        <v>155</v>
      </c>
      <c r="D440" t="s">
        <v>69</v>
      </c>
      <c r="F440" s="5">
        <f t="shared" si="74"/>
        <v>30.830736111111001</v>
      </c>
      <c r="G440" s="5">
        <f t="shared" si="72"/>
        <v>-89.832344000000006</v>
      </c>
      <c r="J440" t="s">
        <v>24</v>
      </c>
      <c r="K440" t="s">
        <v>155</v>
      </c>
      <c r="L440" t="s">
        <v>69</v>
      </c>
      <c r="N440" s="5">
        <f t="shared" si="75"/>
        <v>30.830736111111001</v>
      </c>
      <c r="O440" s="5">
        <f t="shared" si="73"/>
        <v>-91.618752000000001</v>
      </c>
    </row>
    <row r="441" spans="2:16" x14ac:dyDescent="0.25">
      <c r="B441">
        <v>24977250000</v>
      </c>
      <c r="C441">
        <v>-103.32057</v>
      </c>
      <c r="D441">
        <v>-96.762428</v>
      </c>
      <c r="F441" s="5">
        <f t="shared" si="74"/>
        <v>31.664222222222001</v>
      </c>
      <c r="G441" s="5">
        <f t="shared" si="72"/>
        <v>-89.320953000000003</v>
      </c>
      <c r="J441">
        <v>24977250000</v>
      </c>
      <c r="K441">
        <v>-109.84983</v>
      </c>
      <c r="L441">
        <v>-101.9449</v>
      </c>
      <c r="N441" s="5">
        <f t="shared" si="75"/>
        <v>31.664222222222001</v>
      </c>
      <c r="O441" s="5">
        <f t="shared" si="73"/>
        <v>-98.058952000000005</v>
      </c>
    </row>
    <row r="442" spans="2:16" x14ac:dyDescent="0.25">
      <c r="B442">
        <v>25921694444.444</v>
      </c>
      <c r="C442">
        <v>-88.289642000000001</v>
      </c>
      <c r="D442">
        <v>-81.300194000000005</v>
      </c>
      <c r="F442" s="5">
        <f t="shared" si="74"/>
        <v>32.497708333333001</v>
      </c>
      <c r="G442" s="5">
        <f t="shared" si="72"/>
        <v>-96.754981999999998</v>
      </c>
      <c r="J442">
        <v>25921694444.444</v>
      </c>
      <c r="K442">
        <v>-96.916565000000006</v>
      </c>
      <c r="L442">
        <v>-89.048293999999999</v>
      </c>
      <c r="N442" s="5">
        <f t="shared" si="75"/>
        <v>32.497708333333001</v>
      </c>
      <c r="O442" s="5">
        <f t="shared" si="73"/>
        <v>-80.491202999999999</v>
      </c>
    </row>
    <row r="443" spans="2:16" x14ac:dyDescent="0.25">
      <c r="B443">
        <v>26866138888.889</v>
      </c>
      <c r="C443">
        <v>-94.039473999999998</v>
      </c>
      <c r="D443">
        <v>-87.184700000000007</v>
      </c>
      <c r="F443" s="5">
        <f t="shared" si="74"/>
        <v>33.331194444444002</v>
      </c>
      <c r="G443" s="5">
        <f t="shared" si="72"/>
        <v>-92.096740999999994</v>
      </c>
      <c r="J443">
        <v>26866138888.889</v>
      </c>
      <c r="K443">
        <v>-103.38308000000001</v>
      </c>
      <c r="L443">
        <v>-96.011077999999998</v>
      </c>
      <c r="N443" s="5">
        <f t="shared" si="75"/>
        <v>33.331194444444002</v>
      </c>
      <c r="O443" s="5">
        <f t="shared" si="73"/>
        <v>-79.217322999999993</v>
      </c>
    </row>
    <row r="444" spans="2:16" x14ac:dyDescent="0.25">
      <c r="B444">
        <v>27810583333.333</v>
      </c>
      <c r="C444">
        <v>-100.86799999999999</v>
      </c>
      <c r="D444">
        <v>-93.535881000000003</v>
      </c>
      <c r="F444" s="5">
        <f t="shared" si="74"/>
        <v>34.164680555555996</v>
      </c>
      <c r="G444" s="5">
        <f t="shared" si="72"/>
        <v>-96.833847000000006</v>
      </c>
      <c r="J444">
        <v>27810583333.333</v>
      </c>
      <c r="K444">
        <v>-97.488968</v>
      </c>
      <c r="L444">
        <v>-89.715759000000006</v>
      </c>
      <c r="N444" s="5">
        <f t="shared" si="75"/>
        <v>34.164680555555996</v>
      </c>
      <c r="O444" s="5">
        <f t="shared" si="73"/>
        <v>-78.913155000000003</v>
      </c>
    </row>
    <row r="445" spans="2:16" x14ac:dyDescent="0.25">
      <c r="B445">
        <v>28755027777.778</v>
      </c>
      <c r="C445">
        <v>-95.100609000000006</v>
      </c>
      <c r="D445">
        <v>-87.706558000000001</v>
      </c>
      <c r="F445" s="5">
        <f t="shared" si="74"/>
        <v>34.998166666666997</v>
      </c>
      <c r="G445" s="5">
        <f t="shared" si="72"/>
        <v>-104.61578</v>
      </c>
      <c r="J445">
        <v>28755027777.778</v>
      </c>
      <c r="K445">
        <v>-97.867676000000003</v>
      </c>
      <c r="L445">
        <v>-90.455230999999998</v>
      </c>
      <c r="N445" s="5">
        <f t="shared" si="75"/>
        <v>34.998166666666997</v>
      </c>
      <c r="O445" s="5">
        <f t="shared" si="73"/>
        <v>-81.773735000000002</v>
      </c>
    </row>
    <row r="446" spans="2:16" x14ac:dyDescent="0.25">
      <c r="B446">
        <v>29699472222.222</v>
      </c>
      <c r="C446">
        <v>-104.27686</v>
      </c>
      <c r="D446">
        <v>-96.424308999999994</v>
      </c>
      <c r="F446" s="5">
        <f t="shared" si="74"/>
        <v>35.831652777777997</v>
      </c>
      <c r="G446" s="5">
        <f t="shared" si="72"/>
        <v>-96.745125000000002</v>
      </c>
      <c r="J446">
        <v>29699472222.222</v>
      </c>
      <c r="K446">
        <v>-103.36342999999999</v>
      </c>
      <c r="L446">
        <v>-95.681747000000001</v>
      </c>
      <c r="N446" s="5">
        <f t="shared" si="75"/>
        <v>35.831652777777997</v>
      </c>
      <c r="O446" s="5">
        <f t="shared" si="73"/>
        <v>-88.061096000000006</v>
      </c>
    </row>
    <row r="447" spans="2:16" x14ac:dyDescent="0.25">
      <c r="B447">
        <v>30643916666.667</v>
      </c>
      <c r="C447">
        <v>-113.58977</v>
      </c>
      <c r="D447">
        <v>-105.8683</v>
      </c>
      <c r="F447" s="5">
        <f t="shared" si="74"/>
        <v>36.665138888888997</v>
      </c>
      <c r="G447" s="5">
        <f t="shared" si="72"/>
        <v>-90.272011000000006</v>
      </c>
      <c r="J447">
        <v>30643916666.667</v>
      </c>
      <c r="K447">
        <v>-103.8708</v>
      </c>
      <c r="L447">
        <v>-96.722862000000006</v>
      </c>
      <c r="N447" s="5">
        <f t="shared" si="75"/>
        <v>36.665138888888997</v>
      </c>
      <c r="O447" s="5">
        <f t="shared" si="73"/>
        <v>-95.675895999999995</v>
      </c>
    </row>
    <row r="448" spans="2:16" x14ac:dyDescent="0.25">
      <c r="B448">
        <v>31588361111.111</v>
      </c>
      <c r="C448">
        <v>-112.27970000000001</v>
      </c>
      <c r="D448">
        <v>-104.65837999999999</v>
      </c>
      <c r="F448" s="5">
        <f t="shared" si="74"/>
        <v>37.498624999999997</v>
      </c>
      <c r="G448" s="5">
        <f t="shared" si="72"/>
        <v>-97.436263999999994</v>
      </c>
      <c r="J448">
        <v>31588361111.111</v>
      </c>
      <c r="K448">
        <v>-100.22723999999999</v>
      </c>
      <c r="L448">
        <v>-93.085114000000004</v>
      </c>
      <c r="N448" s="5">
        <f t="shared" si="75"/>
        <v>37.498624999999997</v>
      </c>
      <c r="O448" s="5">
        <f t="shared" si="73"/>
        <v>-93.465537999999995</v>
      </c>
    </row>
    <row r="449" spans="2:16" x14ac:dyDescent="0.25">
      <c r="B449">
        <v>32532805555.556</v>
      </c>
      <c r="C449">
        <v>-101.93361</v>
      </c>
      <c r="D449">
        <v>-94.254158000000004</v>
      </c>
      <c r="F449" s="5">
        <f t="shared" si="74"/>
        <v>38.332111111110997</v>
      </c>
      <c r="G449" s="5">
        <f t="shared" si="72"/>
        <v>-97.568580999999995</v>
      </c>
      <c r="J449">
        <v>32532805555.556</v>
      </c>
      <c r="K449">
        <v>-95.705100999999999</v>
      </c>
      <c r="L449">
        <v>-88.606476000000001</v>
      </c>
      <c r="N449" s="5">
        <f t="shared" si="75"/>
        <v>38.332111111110997</v>
      </c>
      <c r="O449" s="5">
        <f t="shared" si="73"/>
        <v>-95.074081000000007</v>
      </c>
    </row>
    <row r="450" spans="2:16" x14ac:dyDescent="0.25">
      <c r="B450">
        <v>33477250000</v>
      </c>
      <c r="C450">
        <v>-95.177834000000004</v>
      </c>
      <c r="D450">
        <v>-87.426399000000004</v>
      </c>
      <c r="F450" s="5">
        <f t="shared" si="74"/>
        <v>39.165597222221997</v>
      </c>
      <c r="G450" s="5">
        <f t="shared" si="72"/>
        <v>-93.302338000000006</v>
      </c>
      <c r="J450">
        <v>33477250000</v>
      </c>
      <c r="K450">
        <v>-96.890343000000001</v>
      </c>
      <c r="L450">
        <v>-89.254729999999995</v>
      </c>
      <c r="N450" s="5">
        <f t="shared" si="75"/>
        <v>39.165597222221997</v>
      </c>
      <c r="O450" s="5">
        <f t="shared" si="73"/>
        <v>-85.296454999999995</v>
      </c>
    </row>
    <row r="451" spans="2:16" x14ac:dyDescent="0.25">
      <c r="B451">
        <v>34421694444.444</v>
      </c>
      <c r="C451">
        <v>-103.00874</v>
      </c>
      <c r="D451">
        <v>-94.324843999999999</v>
      </c>
      <c r="F451" s="5">
        <f t="shared" si="74"/>
        <v>39.999083333332997</v>
      </c>
      <c r="G451" s="5">
        <f t="shared" si="72"/>
        <v>-110.08732000000001</v>
      </c>
      <c r="J451">
        <v>34421694444.444</v>
      </c>
      <c r="K451">
        <v>-94.167679000000007</v>
      </c>
      <c r="L451">
        <v>-86.471824999999995</v>
      </c>
      <c r="N451" s="5">
        <f t="shared" si="75"/>
        <v>39.999083333332997</v>
      </c>
      <c r="O451" s="5">
        <f t="shared" si="73"/>
        <v>-85.349189999999993</v>
      </c>
    </row>
    <row r="452" spans="2:16" x14ac:dyDescent="0.25">
      <c r="B452">
        <v>35366138888.889</v>
      </c>
      <c r="C452">
        <v>-101.32831</v>
      </c>
      <c r="D452">
        <v>-93.052841000000001</v>
      </c>
      <c r="F452" s="5">
        <f t="shared" si="74"/>
        <v>40.832569444443997</v>
      </c>
      <c r="G452" s="5">
        <f t="shared" si="72"/>
        <v>-100.97374000000001</v>
      </c>
      <c r="J452">
        <v>35366138888.889</v>
      </c>
      <c r="K452">
        <v>-99.778792999999993</v>
      </c>
      <c r="L452">
        <v>-92.113204999999994</v>
      </c>
      <c r="N452" s="5">
        <f t="shared" si="75"/>
        <v>40.832569444443997</v>
      </c>
      <c r="O452" s="5">
        <f t="shared" si="73"/>
        <v>-76.998390000000001</v>
      </c>
    </row>
    <row r="453" spans="2:16" x14ac:dyDescent="0.25">
      <c r="B453">
        <v>36310583333.333</v>
      </c>
      <c r="C453">
        <v>-105.33934000000001</v>
      </c>
      <c r="D453">
        <v>-97.201637000000005</v>
      </c>
      <c r="F453" s="5">
        <f t="shared" si="74"/>
        <v>41.666055555555999</v>
      </c>
      <c r="G453" s="5">
        <f t="shared" si="72"/>
        <v>-94.379424999999998</v>
      </c>
      <c r="J453">
        <v>36310583333.333</v>
      </c>
      <c r="K453">
        <v>-96.029724000000002</v>
      </c>
      <c r="L453">
        <v>-88.498985000000005</v>
      </c>
      <c r="N453" s="5">
        <f t="shared" si="75"/>
        <v>41.666055555555999</v>
      </c>
      <c r="O453" s="5">
        <f t="shared" si="73"/>
        <v>-86.985366999999997</v>
      </c>
    </row>
    <row r="454" spans="2:16" x14ac:dyDescent="0.25">
      <c r="B454">
        <v>37255027777.778</v>
      </c>
      <c r="C454">
        <v>-97.482391000000007</v>
      </c>
      <c r="D454">
        <v>-89.169571000000005</v>
      </c>
      <c r="F454" s="5">
        <f t="shared" si="74"/>
        <v>42.499541666667</v>
      </c>
      <c r="G454" s="5">
        <f t="shared" si="72"/>
        <v>-103.03413</v>
      </c>
      <c r="J454">
        <v>37255027777.778</v>
      </c>
      <c r="K454">
        <v>-94.817970000000003</v>
      </c>
      <c r="L454">
        <v>-86.743140999999994</v>
      </c>
      <c r="N454" s="5">
        <f t="shared" si="75"/>
        <v>42.499541666667</v>
      </c>
      <c r="O454" s="5">
        <f t="shared" si="73"/>
        <v>-90.061156999999994</v>
      </c>
    </row>
    <row r="455" spans="2:16" x14ac:dyDescent="0.25">
      <c r="B455">
        <v>38199472222.222</v>
      </c>
      <c r="C455">
        <v>-106.51963000000001</v>
      </c>
      <c r="D455">
        <v>-98.104729000000006</v>
      </c>
      <c r="F455" s="5">
        <f t="shared" si="74"/>
        <v>43.333027777778</v>
      </c>
      <c r="G455" s="5">
        <f t="shared" si="72"/>
        <v>-94.680603000000005</v>
      </c>
      <c r="J455">
        <v>38199472222.222</v>
      </c>
      <c r="K455">
        <v>-98.707618999999994</v>
      </c>
      <c r="L455">
        <v>-90.507812999999999</v>
      </c>
      <c r="N455" s="5">
        <f t="shared" si="75"/>
        <v>43.333027777778</v>
      </c>
      <c r="O455" s="5">
        <f t="shared" si="73"/>
        <v>-100.69028</v>
      </c>
    </row>
    <row r="456" spans="2:16" x14ac:dyDescent="0.25">
      <c r="B456">
        <v>39143916666.667</v>
      </c>
      <c r="C456">
        <v>-126.22305</v>
      </c>
      <c r="D456">
        <v>-118.07465000000001</v>
      </c>
      <c r="F456" s="5">
        <f t="shared" si="74"/>
        <v>44.166513888889</v>
      </c>
      <c r="G456" s="5">
        <f t="shared" si="72"/>
        <v>-89.836250000000007</v>
      </c>
      <c r="J456">
        <v>39143916666.667</v>
      </c>
      <c r="K456">
        <v>-96.666229000000001</v>
      </c>
      <c r="L456">
        <v>-88.374977000000001</v>
      </c>
      <c r="N456" s="5">
        <f t="shared" si="75"/>
        <v>44.166513888889</v>
      </c>
      <c r="O456" s="5">
        <f t="shared" si="73"/>
        <v>-92.029540999999995</v>
      </c>
    </row>
    <row r="457" spans="2:16" x14ac:dyDescent="0.25">
      <c r="B457">
        <v>40088361111.111</v>
      </c>
      <c r="C457">
        <v>-101.64646</v>
      </c>
      <c r="D457">
        <v>-92.171622999999997</v>
      </c>
      <c r="F457" s="5">
        <f t="shared" si="74"/>
        <v>45</v>
      </c>
      <c r="G457" s="5">
        <f t="shared" si="72"/>
        <v>-88.333099000000004</v>
      </c>
      <c r="J457">
        <v>40088361111.111</v>
      </c>
      <c r="K457">
        <v>-93.745491000000001</v>
      </c>
      <c r="L457">
        <v>-84.94162</v>
      </c>
      <c r="N457" s="5">
        <f t="shared" si="75"/>
        <v>45</v>
      </c>
      <c r="O457" s="5">
        <f t="shared" si="73"/>
        <v>-87.201294000000004</v>
      </c>
    </row>
    <row r="458" spans="2:16" x14ac:dyDescent="0.25">
      <c r="B458">
        <v>41032805555.556</v>
      </c>
      <c r="C458">
        <v>-91.606162999999995</v>
      </c>
      <c r="D458">
        <v>-82.587531999999996</v>
      </c>
      <c r="F458" s="5" t="s">
        <v>28</v>
      </c>
      <c r="J458">
        <v>41032805555.556</v>
      </c>
      <c r="K458">
        <v>-92.776184000000001</v>
      </c>
      <c r="L458">
        <v>-83.988952999999995</v>
      </c>
      <c r="N458" s="5" t="s">
        <v>28</v>
      </c>
    </row>
    <row r="459" spans="2:16" x14ac:dyDescent="0.25">
      <c r="B459">
        <v>41977250000</v>
      </c>
      <c r="C459">
        <v>-99.616478000000001</v>
      </c>
      <c r="D459">
        <v>-90.935706999999994</v>
      </c>
      <c r="J459">
        <v>41977250000</v>
      </c>
      <c r="K459">
        <v>-104.43312</v>
      </c>
      <c r="L459">
        <v>-95.019569000000004</v>
      </c>
    </row>
    <row r="460" spans="2:16" x14ac:dyDescent="0.25">
      <c r="B460" t="s">
        <v>28</v>
      </c>
      <c r="J460" t="s">
        <v>28</v>
      </c>
    </row>
    <row r="461" spans="2:16" x14ac:dyDescent="0.25">
      <c r="F461" s="5" t="s">
        <v>72</v>
      </c>
      <c r="N461" s="5" t="s">
        <v>72</v>
      </c>
    </row>
    <row r="462" spans="2:16" ht="15.75" x14ac:dyDescent="0.25">
      <c r="F462" s="5" t="s">
        <v>24</v>
      </c>
      <c r="G462" s="5" t="str">
        <f t="shared" ref="G462:G481" si="76">D488</f>
        <v>N/A 5Rx1L dBc Log Mag(dB)</v>
      </c>
      <c r="H462" s="28">
        <v>5</v>
      </c>
      <c r="N462" s="5" t="s">
        <v>24</v>
      </c>
      <c r="O462" s="5" t="str">
        <f t="shared" ref="O462:O481" si="77">L488</f>
        <v>N/A 5Rx1L dBc Log Mag(dB)</v>
      </c>
      <c r="P462" s="28">
        <v>5</v>
      </c>
    </row>
    <row r="463" spans="2:16" ht="15.75" x14ac:dyDescent="0.25">
      <c r="B463" t="s">
        <v>70</v>
      </c>
      <c r="F463" s="5">
        <f t="shared" ref="F463:F481" si="78">B489/1000000000</f>
        <v>14.0022</v>
      </c>
      <c r="G463" s="5">
        <f t="shared" si="76"/>
        <v>-99.986198000000002</v>
      </c>
      <c r="H463" s="29">
        <f>ABS(AVERAGE(G463:G481)-(H462-1)*10)</f>
        <v>136.8893618421053</v>
      </c>
      <c r="J463" t="s">
        <v>70</v>
      </c>
      <c r="N463" s="5">
        <f t="shared" ref="N463:N481" si="79">J489/1000000000</f>
        <v>14.0022</v>
      </c>
      <c r="O463" s="5">
        <f t="shared" si="77"/>
        <v>-91.492767000000001</v>
      </c>
      <c r="P463" s="29">
        <f>ABS(AVERAGE(O463:O481)-(P462-1)*10)</f>
        <v>137.95014236842104</v>
      </c>
    </row>
    <row r="464" spans="2:16" x14ac:dyDescent="0.25">
      <c r="B464" t="s">
        <v>24</v>
      </c>
      <c r="C464" t="s">
        <v>156</v>
      </c>
      <c r="D464" t="s">
        <v>71</v>
      </c>
      <c r="F464" s="5">
        <f t="shared" si="78"/>
        <v>14.0022</v>
      </c>
      <c r="G464" s="5">
        <f t="shared" si="76"/>
        <v>-110.90434</v>
      </c>
      <c r="J464" t="s">
        <v>24</v>
      </c>
      <c r="K464" t="s">
        <v>156</v>
      </c>
      <c r="L464" t="s">
        <v>71</v>
      </c>
      <c r="N464" s="5">
        <f t="shared" si="79"/>
        <v>14.0022</v>
      </c>
      <c r="O464" s="5">
        <f t="shared" si="77"/>
        <v>-100.72463</v>
      </c>
    </row>
    <row r="465" spans="2:15" x14ac:dyDescent="0.25">
      <c r="B465">
        <v>29997250000</v>
      </c>
      <c r="C465">
        <v>-105.22664</v>
      </c>
      <c r="D465">
        <v>-98.668494999999993</v>
      </c>
      <c r="F465" s="5">
        <f t="shared" si="78"/>
        <v>14.0022</v>
      </c>
      <c r="G465" s="5">
        <f t="shared" si="76"/>
        <v>-106.94994</v>
      </c>
      <c r="J465">
        <v>29997250000</v>
      </c>
      <c r="K465">
        <v>-95.475739000000004</v>
      </c>
      <c r="L465">
        <v>-87.570808</v>
      </c>
      <c r="N465" s="5">
        <f t="shared" si="79"/>
        <v>14.0022</v>
      </c>
      <c r="O465" s="5">
        <f t="shared" si="77"/>
        <v>-103.44604</v>
      </c>
    </row>
    <row r="466" spans="2:15" x14ac:dyDescent="0.25">
      <c r="B466">
        <v>30830736111.111</v>
      </c>
      <c r="C466">
        <v>-96.821793</v>
      </c>
      <c r="D466">
        <v>-89.832344000000006</v>
      </c>
      <c r="F466" s="5">
        <f t="shared" si="78"/>
        <v>14.0022</v>
      </c>
      <c r="G466" s="5">
        <f t="shared" si="76"/>
        <v>-97.193115000000006</v>
      </c>
      <c r="J466">
        <v>30830736111.111</v>
      </c>
      <c r="K466">
        <v>-99.487021999999996</v>
      </c>
      <c r="L466">
        <v>-91.618752000000001</v>
      </c>
      <c r="N466" s="5">
        <f t="shared" si="79"/>
        <v>14.0022</v>
      </c>
      <c r="O466" s="5">
        <f t="shared" si="77"/>
        <v>-98.858604</v>
      </c>
    </row>
    <row r="467" spans="2:15" x14ac:dyDescent="0.25">
      <c r="B467">
        <v>31664222222.222</v>
      </c>
      <c r="C467">
        <v>-96.175728000000007</v>
      </c>
      <c r="D467">
        <v>-89.320953000000003</v>
      </c>
      <c r="F467" s="5">
        <f t="shared" si="78"/>
        <v>14.0022</v>
      </c>
      <c r="G467" s="5">
        <f t="shared" si="76"/>
        <v>-94.423889000000003</v>
      </c>
      <c r="J467">
        <v>31664222222.222</v>
      </c>
      <c r="K467">
        <v>-105.43096</v>
      </c>
      <c r="L467">
        <v>-98.058952000000005</v>
      </c>
      <c r="N467" s="5">
        <f t="shared" si="79"/>
        <v>14.0022</v>
      </c>
      <c r="O467" s="5">
        <f t="shared" si="77"/>
        <v>-97.228774999999999</v>
      </c>
    </row>
    <row r="468" spans="2:15" x14ac:dyDescent="0.25">
      <c r="B468">
        <v>32497708333.333</v>
      </c>
      <c r="C468">
        <v>-104.08710000000001</v>
      </c>
      <c r="D468">
        <v>-96.754981999999998</v>
      </c>
      <c r="F468" s="5">
        <f t="shared" si="78"/>
        <v>14.0022</v>
      </c>
      <c r="G468" s="5">
        <f t="shared" si="76"/>
        <v>-98.784263999999993</v>
      </c>
      <c r="J468">
        <v>32497708333.333</v>
      </c>
      <c r="K468">
        <v>-88.264420000000001</v>
      </c>
      <c r="L468">
        <v>-80.491202999999999</v>
      </c>
      <c r="N468" s="5">
        <f t="shared" si="79"/>
        <v>14.0022</v>
      </c>
      <c r="O468" s="5">
        <f t="shared" si="77"/>
        <v>-92.719215000000005</v>
      </c>
    </row>
    <row r="469" spans="2:15" x14ac:dyDescent="0.25">
      <c r="B469">
        <v>33331194444.444</v>
      </c>
      <c r="C469">
        <v>-99.490791000000002</v>
      </c>
      <c r="D469">
        <v>-92.096740999999994</v>
      </c>
      <c r="F469" s="5">
        <f t="shared" si="78"/>
        <v>14.0022</v>
      </c>
      <c r="G469" s="5">
        <f t="shared" si="76"/>
        <v>-101.75323</v>
      </c>
      <c r="J469">
        <v>33331194444.444</v>
      </c>
      <c r="K469">
        <v>-86.629767999999999</v>
      </c>
      <c r="L469">
        <v>-79.217322999999993</v>
      </c>
      <c r="N469" s="5">
        <f t="shared" si="79"/>
        <v>14.0022</v>
      </c>
      <c r="O469" s="5">
        <f t="shared" si="77"/>
        <v>-98.588036000000002</v>
      </c>
    </row>
    <row r="470" spans="2:15" x14ac:dyDescent="0.25">
      <c r="B470">
        <v>34164680555.556</v>
      </c>
      <c r="C470">
        <v>-104.68639</v>
      </c>
      <c r="D470">
        <v>-96.833847000000006</v>
      </c>
      <c r="F470" s="5">
        <f t="shared" si="78"/>
        <v>14.0022</v>
      </c>
      <c r="G470" s="5">
        <f t="shared" si="76"/>
        <v>-91.766914</v>
      </c>
      <c r="J470">
        <v>34164680555.556</v>
      </c>
      <c r="K470">
        <v>-86.594841000000002</v>
      </c>
      <c r="L470">
        <v>-78.913155000000003</v>
      </c>
      <c r="N470" s="5">
        <f t="shared" si="79"/>
        <v>14.0022</v>
      </c>
      <c r="O470" s="5">
        <f t="shared" si="77"/>
        <v>-94.773612999999997</v>
      </c>
    </row>
    <row r="471" spans="2:15" x14ac:dyDescent="0.25">
      <c r="B471">
        <v>34998166666.667</v>
      </c>
      <c r="C471">
        <v>-112.33725</v>
      </c>
      <c r="D471">
        <v>-104.61578</v>
      </c>
      <c r="F471" s="5">
        <f t="shared" si="78"/>
        <v>14.0022</v>
      </c>
      <c r="G471" s="5">
        <f t="shared" si="76"/>
        <v>-95.211433</v>
      </c>
      <c r="J471">
        <v>34998166666.667</v>
      </c>
      <c r="K471">
        <v>-88.921661</v>
      </c>
      <c r="L471">
        <v>-81.773735000000002</v>
      </c>
      <c r="N471" s="5">
        <f t="shared" si="79"/>
        <v>14.0022</v>
      </c>
      <c r="O471" s="5">
        <f t="shared" si="77"/>
        <v>-99.085457000000005</v>
      </c>
    </row>
    <row r="472" spans="2:15" x14ac:dyDescent="0.25">
      <c r="B472">
        <v>35831652777.778</v>
      </c>
      <c r="C472">
        <v>-104.36646</v>
      </c>
      <c r="D472">
        <v>-96.745125000000002</v>
      </c>
      <c r="F472" s="5">
        <f t="shared" si="78"/>
        <v>14.0022</v>
      </c>
      <c r="G472" s="5">
        <f t="shared" si="76"/>
        <v>-102.84806</v>
      </c>
      <c r="J472">
        <v>35831652777.778</v>
      </c>
      <c r="K472">
        <v>-95.203224000000006</v>
      </c>
      <c r="L472">
        <v>-88.061096000000006</v>
      </c>
      <c r="N472" s="5">
        <f t="shared" si="79"/>
        <v>14.0022</v>
      </c>
      <c r="O472" s="5">
        <f t="shared" si="77"/>
        <v>-90.587081999999995</v>
      </c>
    </row>
    <row r="473" spans="2:15" x14ac:dyDescent="0.25">
      <c r="B473">
        <v>36665138888.889</v>
      </c>
      <c r="C473">
        <v>-97.951462000000006</v>
      </c>
      <c r="D473">
        <v>-90.272011000000006</v>
      </c>
      <c r="F473" s="5">
        <f t="shared" si="78"/>
        <v>14.0022</v>
      </c>
      <c r="G473" s="5">
        <f t="shared" si="76"/>
        <v>-95.122055000000003</v>
      </c>
      <c r="J473">
        <v>36665138888.889</v>
      </c>
      <c r="K473">
        <v>-102.77453</v>
      </c>
      <c r="L473">
        <v>-95.675895999999995</v>
      </c>
      <c r="N473" s="5">
        <f t="shared" si="79"/>
        <v>14.0022</v>
      </c>
      <c r="O473" s="5">
        <f t="shared" si="77"/>
        <v>-96.601478999999998</v>
      </c>
    </row>
    <row r="474" spans="2:15" x14ac:dyDescent="0.25">
      <c r="B474">
        <v>37498625000</v>
      </c>
      <c r="C474">
        <v>-105.18771</v>
      </c>
      <c r="D474">
        <v>-97.436263999999994</v>
      </c>
      <c r="F474" s="5">
        <f t="shared" si="78"/>
        <v>14.0022</v>
      </c>
      <c r="G474" s="5">
        <f t="shared" si="76"/>
        <v>-91.133865</v>
      </c>
      <c r="J474">
        <v>37498625000</v>
      </c>
      <c r="K474">
        <v>-101.10115</v>
      </c>
      <c r="L474">
        <v>-93.465537999999995</v>
      </c>
      <c r="N474" s="5">
        <f t="shared" si="79"/>
        <v>14.0022</v>
      </c>
      <c r="O474" s="5">
        <f t="shared" si="77"/>
        <v>-105.65588</v>
      </c>
    </row>
    <row r="475" spans="2:15" x14ac:dyDescent="0.25">
      <c r="B475">
        <v>38332111111.111</v>
      </c>
      <c r="C475">
        <v>-106.25248000000001</v>
      </c>
      <c r="D475">
        <v>-97.568580999999995</v>
      </c>
      <c r="F475" s="5">
        <f t="shared" si="78"/>
        <v>14.0022</v>
      </c>
      <c r="G475" s="5">
        <f t="shared" si="76"/>
        <v>-92.290351999999999</v>
      </c>
      <c r="J475">
        <v>38332111111.111</v>
      </c>
      <c r="K475">
        <v>-102.76994000000001</v>
      </c>
      <c r="L475">
        <v>-95.074081000000007</v>
      </c>
      <c r="N475" s="5">
        <f t="shared" si="79"/>
        <v>14.0022</v>
      </c>
      <c r="O475" s="5">
        <f t="shared" si="77"/>
        <v>-115.23013</v>
      </c>
    </row>
    <row r="476" spans="2:15" x14ac:dyDescent="0.25">
      <c r="B476">
        <v>39165597222.222</v>
      </c>
      <c r="C476">
        <v>-101.5778</v>
      </c>
      <c r="D476">
        <v>-93.302338000000006</v>
      </c>
      <c r="F476" s="5">
        <f t="shared" si="78"/>
        <v>14.0022</v>
      </c>
      <c r="G476" s="5">
        <f t="shared" si="76"/>
        <v>-90.879172999999994</v>
      </c>
      <c r="J476">
        <v>39165597222.222</v>
      </c>
      <c r="K476">
        <v>-92.962044000000006</v>
      </c>
      <c r="L476">
        <v>-85.296454999999995</v>
      </c>
      <c r="N476" s="5">
        <f t="shared" si="79"/>
        <v>14.0022</v>
      </c>
      <c r="O476" s="5">
        <f t="shared" si="77"/>
        <v>-90.779915000000003</v>
      </c>
    </row>
    <row r="477" spans="2:15" x14ac:dyDescent="0.25">
      <c r="B477">
        <v>39999083333.333</v>
      </c>
      <c r="C477">
        <v>-118.22502</v>
      </c>
      <c r="D477">
        <v>-110.08732000000001</v>
      </c>
      <c r="F477" s="5">
        <f t="shared" si="78"/>
        <v>14.0022</v>
      </c>
      <c r="G477" s="5">
        <f t="shared" si="76"/>
        <v>-96.380470000000003</v>
      </c>
      <c r="J477">
        <v>39999083333.333</v>
      </c>
      <c r="K477">
        <v>-92.879929000000004</v>
      </c>
      <c r="L477">
        <v>-85.349189999999993</v>
      </c>
      <c r="N477" s="5">
        <f t="shared" si="79"/>
        <v>14.0022</v>
      </c>
      <c r="O477" s="5">
        <f t="shared" si="77"/>
        <v>-94.329254000000006</v>
      </c>
    </row>
    <row r="478" spans="2:15" x14ac:dyDescent="0.25">
      <c r="B478">
        <v>40832569444.444</v>
      </c>
      <c r="C478">
        <v>-109.28657</v>
      </c>
      <c r="D478">
        <v>-100.97374000000001</v>
      </c>
      <c r="F478" s="5">
        <f t="shared" si="78"/>
        <v>14.0022</v>
      </c>
      <c r="G478" s="5">
        <f t="shared" si="76"/>
        <v>-99.289253000000002</v>
      </c>
      <c r="J478">
        <v>40832569444.444</v>
      </c>
      <c r="K478">
        <v>-85.073218999999995</v>
      </c>
      <c r="L478">
        <v>-76.998390000000001</v>
      </c>
      <c r="N478" s="5">
        <f t="shared" si="79"/>
        <v>14.0022</v>
      </c>
      <c r="O478" s="5">
        <f t="shared" si="77"/>
        <v>-97.963714999999993</v>
      </c>
    </row>
    <row r="479" spans="2:15" x14ac:dyDescent="0.25">
      <c r="B479">
        <v>41666055555.556</v>
      </c>
      <c r="C479">
        <v>-102.79433</v>
      </c>
      <c r="D479">
        <v>-94.379424999999998</v>
      </c>
      <c r="F479" s="5">
        <f t="shared" si="78"/>
        <v>14.0022</v>
      </c>
      <c r="G479" s="5">
        <f t="shared" si="76"/>
        <v>-95.695037999999997</v>
      </c>
      <c r="J479">
        <v>41666055555.556</v>
      </c>
      <c r="K479">
        <v>-95.185173000000006</v>
      </c>
      <c r="L479">
        <v>-86.985366999999997</v>
      </c>
      <c r="N479" s="5">
        <f t="shared" si="79"/>
        <v>14.0022</v>
      </c>
      <c r="O479" s="5">
        <f t="shared" si="77"/>
        <v>-99.389235999999997</v>
      </c>
    </row>
    <row r="480" spans="2:15" x14ac:dyDescent="0.25">
      <c r="B480">
        <v>42499541666.667</v>
      </c>
      <c r="C480">
        <v>-111.18253</v>
      </c>
      <c r="D480">
        <v>-103.03413</v>
      </c>
      <c r="F480" s="5">
        <f t="shared" si="78"/>
        <v>14.0022</v>
      </c>
      <c r="G480" s="5">
        <f t="shared" si="76"/>
        <v>-87.783767999999995</v>
      </c>
      <c r="J480">
        <v>42499541666.667</v>
      </c>
      <c r="K480">
        <v>-98.352408999999994</v>
      </c>
      <c r="L480">
        <v>-90.061156999999994</v>
      </c>
      <c r="N480" s="5">
        <f t="shared" si="79"/>
        <v>14.0022</v>
      </c>
      <c r="O480" s="5">
        <f t="shared" si="77"/>
        <v>-97.320976000000002</v>
      </c>
    </row>
    <row r="481" spans="2:16" x14ac:dyDescent="0.25">
      <c r="B481">
        <v>43333027777.778</v>
      </c>
      <c r="C481">
        <v>-104.15544</v>
      </c>
      <c r="D481">
        <v>-94.680603000000005</v>
      </c>
      <c r="F481" s="5">
        <f t="shared" si="78"/>
        <v>14.0022</v>
      </c>
      <c r="G481" s="5">
        <f t="shared" si="76"/>
        <v>-92.502517999999995</v>
      </c>
      <c r="J481">
        <v>43333027777.778</v>
      </c>
      <c r="K481">
        <v>-109.49415999999999</v>
      </c>
      <c r="L481">
        <v>-100.69028</v>
      </c>
      <c r="N481" s="5">
        <f t="shared" si="79"/>
        <v>14.0022</v>
      </c>
      <c r="O481" s="5">
        <f t="shared" si="77"/>
        <v>-96.277901</v>
      </c>
    </row>
    <row r="482" spans="2:16" x14ac:dyDescent="0.25">
      <c r="B482">
        <v>44166513888.889</v>
      </c>
      <c r="C482">
        <v>-98.854881000000006</v>
      </c>
      <c r="D482">
        <v>-89.836250000000007</v>
      </c>
      <c r="F482" s="5" t="s">
        <v>28</v>
      </c>
      <c r="J482">
        <v>44166513888.889</v>
      </c>
      <c r="K482">
        <v>-100.81677000000001</v>
      </c>
      <c r="L482">
        <v>-92.029540999999995</v>
      </c>
      <c r="N482" s="5" t="s">
        <v>28</v>
      </c>
    </row>
    <row r="483" spans="2:16" x14ac:dyDescent="0.25">
      <c r="B483">
        <v>45000000000</v>
      </c>
      <c r="C483">
        <v>-97.013869999999997</v>
      </c>
      <c r="D483">
        <v>-88.333099000000004</v>
      </c>
      <c r="J483">
        <v>45000000000</v>
      </c>
      <c r="K483">
        <v>-96.614852999999997</v>
      </c>
      <c r="L483">
        <v>-87.201294000000004</v>
      </c>
    </row>
    <row r="484" spans="2:16" x14ac:dyDescent="0.25">
      <c r="B484" t="s">
        <v>28</v>
      </c>
      <c r="J484" t="s">
        <v>28</v>
      </c>
    </row>
    <row r="485" spans="2:16" x14ac:dyDescent="0.25">
      <c r="F485" s="5" t="s">
        <v>73</v>
      </c>
      <c r="N485" s="5" t="s">
        <v>73</v>
      </c>
    </row>
    <row r="486" spans="2:16" ht="15.75" x14ac:dyDescent="0.25">
      <c r="F486" s="5" t="s">
        <v>24</v>
      </c>
      <c r="G486" s="5" t="str">
        <f t="shared" ref="G486:G505" si="80">D512</f>
        <v>5Rx2L dBc Log Mag(dB)</v>
      </c>
      <c r="H486" s="28">
        <v>5</v>
      </c>
      <c r="N486" s="5" t="s">
        <v>24</v>
      </c>
      <c r="O486" s="5" t="str">
        <f t="shared" ref="O486:O505" si="81">L512</f>
        <v>5Rx2L dBc Log Mag(dB)</v>
      </c>
      <c r="P486" s="28">
        <v>5</v>
      </c>
    </row>
    <row r="487" spans="2:16" ht="15.75" x14ac:dyDescent="0.25">
      <c r="B487" t="s">
        <v>72</v>
      </c>
      <c r="F487" s="5">
        <f t="shared" ref="F487:F505" si="82">B513/1000000000</f>
        <v>18</v>
      </c>
      <c r="G487" s="5">
        <f t="shared" si="80"/>
        <v>-101.09465</v>
      </c>
      <c r="H487" s="29">
        <f>ABS(AVERAGE(G487:G505)-(H486-1)*10)</f>
        <v>130.58920989473685</v>
      </c>
      <c r="J487" t="s">
        <v>72</v>
      </c>
      <c r="N487" s="5">
        <f t="shared" ref="N487:N505" si="83">J513/1000000000</f>
        <v>18</v>
      </c>
      <c r="O487" s="5">
        <f t="shared" si="81"/>
        <v>-93.509253999999999</v>
      </c>
      <c r="P487" s="29">
        <f>ABS(AVERAGE(O487:O505)-(P486-1)*10)</f>
        <v>138.6929657894737</v>
      </c>
    </row>
    <row r="488" spans="2:16" x14ac:dyDescent="0.25">
      <c r="B488" t="s">
        <v>24</v>
      </c>
      <c r="C488" t="s">
        <v>157</v>
      </c>
      <c r="D488" t="s">
        <v>158</v>
      </c>
      <c r="F488" s="5">
        <f t="shared" si="82"/>
        <v>18.166788888888998</v>
      </c>
      <c r="G488" s="5">
        <f t="shared" si="80"/>
        <v>-89.235680000000002</v>
      </c>
      <c r="J488" t="s">
        <v>24</v>
      </c>
      <c r="K488" t="s">
        <v>157</v>
      </c>
      <c r="L488" t="s">
        <v>158</v>
      </c>
      <c r="N488" s="5">
        <f t="shared" si="83"/>
        <v>18.166788888888998</v>
      </c>
      <c r="O488" s="5">
        <f t="shared" si="81"/>
        <v>-89.978920000000002</v>
      </c>
    </row>
    <row r="489" spans="2:16" x14ac:dyDescent="0.25">
      <c r="B489">
        <v>14002200000</v>
      </c>
      <c r="C489">
        <v>-106.54433</v>
      </c>
      <c r="D489">
        <v>-99.986198000000002</v>
      </c>
      <c r="F489" s="5">
        <f t="shared" si="82"/>
        <v>18.333577777778</v>
      </c>
      <c r="G489" s="5">
        <f t="shared" si="80"/>
        <v>-97.576194999999998</v>
      </c>
      <c r="J489">
        <v>14002200000</v>
      </c>
      <c r="K489">
        <v>-99.397696999999994</v>
      </c>
      <c r="L489">
        <v>-91.492767000000001</v>
      </c>
      <c r="N489" s="5">
        <f t="shared" si="83"/>
        <v>18.333577777778</v>
      </c>
      <c r="O489" s="5">
        <f t="shared" si="81"/>
        <v>-114.50698</v>
      </c>
    </row>
    <row r="490" spans="2:16" x14ac:dyDescent="0.25">
      <c r="B490">
        <v>14002200000</v>
      </c>
      <c r="C490">
        <v>-117.89378000000001</v>
      </c>
      <c r="D490">
        <v>-110.90434</v>
      </c>
      <c r="F490" s="5">
        <f t="shared" si="82"/>
        <v>18.500366666666999</v>
      </c>
      <c r="G490" s="5">
        <f t="shared" si="80"/>
        <v>-92.041801000000007</v>
      </c>
      <c r="J490">
        <v>14002200000</v>
      </c>
      <c r="K490">
        <v>-108.5929</v>
      </c>
      <c r="L490">
        <v>-100.72463</v>
      </c>
      <c r="N490" s="5">
        <f t="shared" si="83"/>
        <v>18.500366666666999</v>
      </c>
      <c r="O490" s="5">
        <f t="shared" si="81"/>
        <v>-99.412871999999993</v>
      </c>
    </row>
    <row r="491" spans="2:16" x14ac:dyDescent="0.25">
      <c r="B491">
        <v>14002200000</v>
      </c>
      <c r="C491">
        <v>-113.80471</v>
      </c>
      <c r="D491">
        <v>-106.94994</v>
      </c>
      <c r="F491" s="5">
        <f t="shared" si="82"/>
        <v>18.667155555556</v>
      </c>
      <c r="G491" s="5">
        <f t="shared" si="80"/>
        <v>-99.317413000000002</v>
      </c>
      <c r="J491">
        <v>14002200000</v>
      </c>
      <c r="K491">
        <v>-110.81804</v>
      </c>
      <c r="L491">
        <v>-103.44604</v>
      </c>
      <c r="N491" s="5">
        <f t="shared" si="83"/>
        <v>18.667155555556</v>
      </c>
      <c r="O491" s="5">
        <f t="shared" si="81"/>
        <v>-107.16892</v>
      </c>
    </row>
    <row r="492" spans="2:16" x14ac:dyDescent="0.25">
      <c r="B492">
        <v>14002200000</v>
      </c>
      <c r="C492">
        <v>-104.52522999999999</v>
      </c>
      <c r="D492">
        <v>-97.193115000000006</v>
      </c>
      <c r="F492" s="5">
        <f t="shared" si="82"/>
        <v>18.833944444444001</v>
      </c>
      <c r="G492" s="5">
        <f t="shared" si="80"/>
        <v>-93.743262999999999</v>
      </c>
      <c r="J492">
        <v>14002200000</v>
      </c>
      <c r="K492">
        <v>-106.63182</v>
      </c>
      <c r="L492">
        <v>-98.858604</v>
      </c>
      <c r="N492" s="5">
        <f t="shared" si="83"/>
        <v>18.833944444444001</v>
      </c>
      <c r="O492" s="5">
        <f t="shared" si="81"/>
        <v>-108.18228000000001</v>
      </c>
    </row>
    <row r="493" spans="2:16" x14ac:dyDescent="0.25">
      <c r="B493">
        <v>14002200000</v>
      </c>
      <c r="C493">
        <v>-101.81793999999999</v>
      </c>
      <c r="D493">
        <v>-94.423889000000003</v>
      </c>
      <c r="F493" s="5">
        <f t="shared" si="82"/>
        <v>19.000733333332999</v>
      </c>
      <c r="G493" s="5">
        <f t="shared" si="80"/>
        <v>-90.651984999999996</v>
      </c>
      <c r="J493">
        <v>14002200000</v>
      </c>
      <c r="K493">
        <v>-104.64121</v>
      </c>
      <c r="L493">
        <v>-97.228774999999999</v>
      </c>
      <c r="N493" s="5">
        <f t="shared" si="83"/>
        <v>19.000733333332999</v>
      </c>
      <c r="O493" s="5">
        <f t="shared" si="81"/>
        <v>-95.332863000000003</v>
      </c>
    </row>
    <row r="494" spans="2:16" x14ac:dyDescent="0.25">
      <c r="B494">
        <v>14002200000</v>
      </c>
      <c r="C494">
        <v>-106.63681</v>
      </c>
      <c r="D494">
        <v>-98.784263999999993</v>
      </c>
      <c r="F494" s="5">
        <f t="shared" si="82"/>
        <v>19.167522222222001</v>
      </c>
      <c r="G494" s="5">
        <f t="shared" si="80"/>
        <v>-89.770622000000003</v>
      </c>
      <c r="J494">
        <v>14002200000</v>
      </c>
      <c r="K494">
        <v>-100.40089</v>
      </c>
      <c r="L494">
        <v>-92.719215000000005</v>
      </c>
      <c r="N494" s="5">
        <f t="shared" si="83"/>
        <v>19.167522222222001</v>
      </c>
      <c r="O494" s="5">
        <f t="shared" si="81"/>
        <v>-97.432120999999995</v>
      </c>
    </row>
    <row r="495" spans="2:16" x14ac:dyDescent="0.25">
      <c r="B495">
        <v>14002200000</v>
      </c>
      <c r="C495">
        <v>-109.47469</v>
      </c>
      <c r="D495">
        <v>-101.75323</v>
      </c>
      <c r="F495" s="5">
        <f t="shared" si="82"/>
        <v>19.334311111110999</v>
      </c>
      <c r="G495" s="5">
        <f t="shared" si="80"/>
        <v>-75.928925000000007</v>
      </c>
      <c r="J495">
        <v>14002200000</v>
      </c>
      <c r="K495">
        <v>-105.73596999999999</v>
      </c>
      <c r="L495">
        <v>-98.588036000000002</v>
      </c>
      <c r="N495" s="5">
        <f t="shared" si="83"/>
        <v>19.334311111110999</v>
      </c>
      <c r="O495" s="5">
        <f t="shared" si="81"/>
        <v>-109.36863</v>
      </c>
    </row>
    <row r="496" spans="2:16" x14ac:dyDescent="0.25">
      <c r="B496">
        <v>14002200000</v>
      </c>
      <c r="C496">
        <v>-99.388244999999998</v>
      </c>
      <c r="D496">
        <v>-91.766914</v>
      </c>
      <c r="F496" s="5">
        <f t="shared" si="82"/>
        <v>19.501100000000001</v>
      </c>
      <c r="G496" s="5">
        <f t="shared" si="80"/>
        <v>-71.669196999999997</v>
      </c>
      <c r="J496">
        <v>14002200000</v>
      </c>
      <c r="K496">
        <v>-101.91574</v>
      </c>
      <c r="L496">
        <v>-94.773612999999997</v>
      </c>
      <c r="N496" s="5">
        <f t="shared" si="83"/>
        <v>19.501100000000001</v>
      </c>
      <c r="O496" s="5">
        <f t="shared" si="81"/>
        <v>-88.774895000000001</v>
      </c>
    </row>
    <row r="497" spans="2:16" x14ac:dyDescent="0.25">
      <c r="B497">
        <v>14002200000</v>
      </c>
      <c r="C497">
        <v>-102.89088</v>
      </c>
      <c r="D497">
        <v>-95.211433</v>
      </c>
      <c r="F497" s="5">
        <f t="shared" si="82"/>
        <v>19.667888888888999</v>
      </c>
      <c r="G497" s="5">
        <f t="shared" si="80"/>
        <v>-80.435997</v>
      </c>
      <c r="J497">
        <v>14002200000</v>
      </c>
      <c r="K497">
        <v>-106.18407999999999</v>
      </c>
      <c r="L497">
        <v>-99.085457000000005</v>
      </c>
      <c r="N497" s="5">
        <f t="shared" si="83"/>
        <v>19.667888888888999</v>
      </c>
      <c r="O497" s="5">
        <f t="shared" si="81"/>
        <v>-102.89793</v>
      </c>
    </row>
    <row r="498" spans="2:16" x14ac:dyDescent="0.25">
      <c r="B498">
        <v>14002200000</v>
      </c>
      <c r="C498">
        <v>-110.59950000000001</v>
      </c>
      <c r="D498">
        <v>-102.84806</v>
      </c>
      <c r="F498" s="5">
        <f t="shared" si="82"/>
        <v>19.834677777778001</v>
      </c>
      <c r="G498" s="5">
        <f t="shared" si="80"/>
        <v>-80.727028000000004</v>
      </c>
      <c r="J498">
        <v>14002200000</v>
      </c>
      <c r="K498">
        <v>-98.222694000000004</v>
      </c>
      <c r="L498">
        <v>-90.587081999999995</v>
      </c>
      <c r="N498" s="5">
        <f t="shared" si="83"/>
        <v>19.834677777778001</v>
      </c>
      <c r="O498" s="5">
        <f t="shared" si="81"/>
        <v>-96.435196000000005</v>
      </c>
    </row>
    <row r="499" spans="2:16" x14ac:dyDescent="0.25">
      <c r="B499">
        <v>14002200000</v>
      </c>
      <c r="C499">
        <v>-103.80595</v>
      </c>
      <c r="D499">
        <v>-95.122055000000003</v>
      </c>
      <c r="F499" s="5">
        <f t="shared" si="82"/>
        <v>20.001466666667</v>
      </c>
      <c r="G499" s="5">
        <f t="shared" si="80"/>
        <v>-87.758446000000006</v>
      </c>
      <c r="J499">
        <v>14002200000</v>
      </c>
      <c r="K499">
        <v>-104.29734000000001</v>
      </c>
      <c r="L499">
        <v>-96.601478999999998</v>
      </c>
      <c r="N499" s="5">
        <f t="shared" si="83"/>
        <v>20.001466666667</v>
      </c>
      <c r="O499" s="5">
        <f t="shared" si="81"/>
        <v>-94.075478000000004</v>
      </c>
    </row>
    <row r="500" spans="2:16" x14ac:dyDescent="0.25">
      <c r="B500">
        <v>14002200000</v>
      </c>
      <c r="C500">
        <v>-99.409324999999995</v>
      </c>
      <c r="D500">
        <v>-91.133865</v>
      </c>
      <c r="F500" s="5">
        <f t="shared" si="82"/>
        <v>20.168255555556001</v>
      </c>
      <c r="G500" s="5">
        <f t="shared" si="80"/>
        <v>-95.901038999999997</v>
      </c>
      <c r="J500">
        <v>14002200000</v>
      </c>
      <c r="K500">
        <v>-113.32147000000001</v>
      </c>
      <c r="L500">
        <v>-105.65588</v>
      </c>
      <c r="N500" s="5">
        <f t="shared" si="83"/>
        <v>20.168255555556001</v>
      </c>
      <c r="O500" s="5">
        <f t="shared" si="81"/>
        <v>-89.984741</v>
      </c>
    </row>
    <row r="501" spans="2:16" x14ac:dyDescent="0.25">
      <c r="B501">
        <v>14002200000</v>
      </c>
      <c r="C501">
        <v>-100.42805</v>
      </c>
      <c r="D501">
        <v>-92.290351999999999</v>
      </c>
      <c r="F501" s="5">
        <f t="shared" si="82"/>
        <v>20.335044444444001</v>
      </c>
      <c r="G501" s="5">
        <f t="shared" si="80"/>
        <v>-89.904822999999993</v>
      </c>
      <c r="J501">
        <v>14002200000</v>
      </c>
      <c r="K501">
        <v>-122.76087</v>
      </c>
      <c r="L501">
        <v>-115.23013</v>
      </c>
      <c r="N501" s="5">
        <f t="shared" si="83"/>
        <v>20.335044444444001</v>
      </c>
      <c r="O501" s="5">
        <f t="shared" si="81"/>
        <v>-91.357849000000002</v>
      </c>
    </row>
    <row r="502" spans="2:16" x14ac:dyDescent="0.25">
      <c r="B502">
        <v>14002200000</v>
      </c>
      <c r="C502">
        <v>-99.192001000000005</v>
      </c>
      <c r="D502">
        <v>-90.879172999999994</v>
      </c>
      <c r="F502" s="5">
        <f t="shared" si="82"/>
        <v>20.501833333333</v>
      </c>
      <c r="G502" s="5">
        <f t="shared" si="80"/>
        <v>-93.100487000000001</v>
      </c>
      <c r="J502">
        <v>14002200000</v>
      </c>
      <c r="K502">
        <v>-98.854743999999997</v>
      </c>
      <c r="L502">
        <v>-90.779915000000003</v>
      </c>
      <c r="N502" s="5">
        <f t="shared" si="83"/>
        <v>20.501833333333</v>
      </c>
      <c r="O502" s="5">
        <f t="shared" si="81"/>
        <v>-99.015015000000005</v>
      </c>
    </row>
    <row r="503" spans="2:16" x14ac:dyDescent="0.25">
      <c r="B503">
        <v>14002200000</v>
      </c>
      <c r="C503">
        <v>-104.79537000000001</v>
      </c>
      <c r="D503">
        <v>-96.380470000000003</v>
      </c>
      <c r="F503" s="5">
        <f t="shared" si="82"/>
        <v>20.668622222222002</v>
      </c>
      <c r="G503" s="5">
        <f t="shared" si="80"/>
        <v>-90.935432000000006</v>
      </c>
      <c r="J503">
        <v>14002200000</v>
      </c>
      <c r="K503">
        <v>-102.52907</v>
      </c>
      <c r="L503">
        <v>-94.329254000000006</v>
      </c>
      <c r="N503" s="5">
        <f t="shared" si="83"/>
        <v>20.668622222222002</v>
      </c>
      <c r="O503" s="5">
        <f t="shared" si="81"/>
        <v>-93.129661999999996</v>
      </c>
    </row>
    <row r="504" spans="2:16" x14ac:dyDescent="0.25">
      <c r="B504">
        <v>14002200000</v>
      </c>
      <c r="C504">
        <v>-107.43764</v>
      </c>
      <c r="D504">
        <v>-99.289253000000002</v>
      </c>
      <c r="F504" s="5">
        <f t="shared" si="82"/>
        <v>20.835411111111</v>
      </c>
      <c r="G504" s="5">
        <f t="shared" si="80"/>
        <v>-103.37177</v>
      </c>
      <c r="J504">
        <v>14002200000</v>
      </c>
      <c r="K504">
        <v>-106.25497</v>
      </c>
      <c r="L504">
        <v>-97.963714999999993</v>
      </c>
      <c r="N504" s="5">
        <f t="shared" si="83"/>
        <v>20.835411111111</v>
      </c>
      <c r="O504" s="5">
        <f t="shared" si="81"/>
        <v>-107.63581000000001</v>
      </c>
    </row>
    <row r="505" spans="2:16" x14ac:dyDescent="0.25">
      <c r="B505">
        <v>14002200000</v>
      </c>
      <c r="C505">
        <v>-105.16988000000001</v>
      </c>
      <c r="D505">
        <v>-95.695037999999997</v>
      </c>
      <c r="F505" s="5">
        <f t="shared" si="82"/>
        <v>21.002199999999998</v>
      </c>
      <c r="G505" s="5">
        <f t="shared" si="80"/>
        <v>-98.030235000000005</v>
      </c>
      <c r="J505">
        <v>14002200000</v>
      </c>
      <c r="K505">
        <v>-108.19311</v>
      </c>
      <c r="L505">
        <v>-99.389235999999997</v>
      </c>
      <c r="N505" s="5">
        <f t="shared" si="83"/>
        <v>21.002199999999998</v>
      </c>
      <c r="O505" s="5">
        <f t="shared" si="81"/>
        <v>-96.966933999999995</v>
      </c>
    </row>
    <row r="506" spans="2:16" x14ac:dyDescent="0.25">
      <c r="B506">
        <v>14002200000</v>
      </c>
      <c r="C506">
        <v>-96.802398999999994</v>
      </c>
      <c r="D506">
        <v>-87.783767999999995</v>
      </c>
      <c r="F506" s="5" t="s">
        <v>28</v>
      </c>
      <c r="J506">
        <v>14002200000</v>
      </c>
      <c r="K506">
        <v>-106.10821</v>
      </c>
      <c r="L506">
        <v>-97.320976000000002</v>
      </c>
      <c r="N506" s="5" t="s">
        <v>28</v>
      </c>
    </row>
    <row r="507" spans="2:16" x14ac:dyDescent="0.25">
      <c r="B507">
        <v>14002200000</v>
      </c>
      <c r="C507">
        <v>-101.18329</v>
      </c>
      <c r="D507">
        <v>-92.502517999999995</v>
      </c>
      <c r="J507">
        <v>14002200000</v>
      </c>
      <c r="K507">
        <v>-105.69146000000001</v>
      </c>
      <c r="L507">
        <v>-96.277901</v>
      </c>
    </row>
    <row r="508" spans="2:16" x14ac:dyDescent="0.25">
      <c r="B508" t="s">
        <v>28</v>
      </c>
      <c r="J508" t="s">
        <v>28</v>
      </c>
    </row>
    <row r="509" spans="2:16" x14ac:dyDescent="0.25">
      <c r="F509" s="5" t="s">
        <v>75</v>
      </c>
      <c r="N509" s="5" t="s">
        <v>75</v>
      </c>
    </row>
    <row r="510" spans="2:16" ht="15.75" x14ac:dyDescent="0.25">
      <c r="F510" s="5" t="s">
        <v>24</v>
      </c>
      <c r="G510" s="5" t="str">
        <f t="shared" ref="G510:G529" si="84">D536</f>
        <v>5Rx3L dBc Log Mag(dB)</v>
      </c>
      <c r="H510" s="28">
        <v>5</v>
      </c>
      <c r="N510" s="5" t="s">
        <v>24</v>
      </c>
      <c r="O510" s="5" t="str">
        <f t="shared" ref="O510:O529" si="85">L536</f>
        <v>5Rx3L dBc Log Mag(dB)</v>
      </c>
      <c r="P510" s="28">
        <v>5</v>
      </c>
    </row>
    <row r="511" spans="2:16" ht="15.75" x14ac:dyDescent="0.25">
      <c r="B511" t="s">
        <v>73</v>
      </c>
      <c r="F511" s="5">
        <f t="shared" ref="F511:F529" si="86">B537/1000000000</f>
        <v>18</v>
      </c>
      <c r="G511" s="5">
        <f t="shared" si="84"/>
        <v>-74.403801000000001</v>
      </c>
      <c r="H511" s="29">
        <f>ABS(AVERAGE(G511:G529)-(H510-1)*10)</f>
        <v>132.298903</v>
      </c>
      <c r="J511" t="s">
        <v>73</v>
      </c>
      <c r="N511" s="5">
        <f t="shared" ref="N511:N529" si="87">J537/1000000000</f>
        <v>18</v>
      </c>
      <c r="O511" s="5">
        <f t="shared" si="85"/>
        <v>-89.894690999999995</v>
      </c>
      <c r="P511" s="29">
        <f>ABS(AVERAGE(O511:O529)-(P510-1)*10)</f>
        <v>133.7308536842105</v>
      </c>
    </row>
    <row r="512" spans="2:16" x14ac:dyDescent="0.25">
      <c r="B512" t="s">
        <v>24</v>
      </c>
      <c r="C512" t="s">
        <v>159</v>
      </c>
      <c r="D512" t="s">
        <v>74</v>
      </c>
      <c r="F512" s="5">
        <f t="shared" si="86"/>
        <v>18.511233333332999</v>
      </c>
      <c r="G512" s="5">
        <f t="shared" si="84"/>
        <v>-99.619202000000001</v>
      </c>
      <c r="J512" t="s">
        <v>24</v>
      </c>
      <c r="K512" t="s">
        <v>159</v>
      </c>
      <c r="L512" t="s">
        <v>74</v>
      </c>
      <c r="N512" s="5">
        <f t="shared" si="87"/>
        <v>18.511233333332999</v>
      </c>
      <c r="O512" s="5">
        <f t="shared" si="85"/>
        <v>-90.025161999999995</v>
      </c>
    </row>
    <row r="513" spans="2:15" x14ac:dyDescent="0.25">
      <c r="B513">
        <v>18000000000</v>
      </c>
      <c r="C513">
        <v>-107.65279</v>
      </c>
      <c r="D513">
        <v>-101.09465</v>
      </c>
      <c r="F513" s="5">
        <f t="shared" si="86"/>
        <v>19.022466666667</v>
      </c>
      <c r="G513" s="5">
        <f t="shared" si="84"/>
        <v>-89.391532999999995</v>
      </c>
      <c r="J513">
        <v>18000000000</v>
      </c>
      <c r="K513">
        <v>-101.41418</v>
      </c>
      <c r="L513">
        <v>-93.509253999999999</v>
      </c>
      <c r="N513" s="5">
        <f t="shared" si="87"/>
        <v>19.022466666667</v>
      </c>
      <c r="O513" s="5">
        <f t="shared" si="85"/>
        <v>-109.78172000000001</v>
      </c>
    </row>
    <row r="514" spans="2:15" x14ac:dyDescent="0.25">
      <c r="B514">
        <v>18166788888.889</v>
      </c>
      <c r="C514">
        <v>-96.225127999999998</v>
      </c>
      <c r="D514">
        <v>-89.235680000000002</v>
      </c>
      <c r="F514" s="5">
        <f t="shared" si="86"/>
        <v>19.5337</v>
      </c>
      <c r="G514" s="5">
        <f t="shared" si="84"/>
        <v>-87.996132000000003</v>
      </c>
      <c r="J514">
        <v>18166788888.889</v>
      </c>
      <c r="K514">
        <v>-97.847190999999995</v>
      </c>
      <c r="L514">
        <v>-89.978920000000002</v>
      </c>
      <c r="N514" s="5">
        <f t="shared" si="87"/>
        <v>19.5337</v>
      </c>
      <c r="O514" s="5">
        <f t="shared" si="85"/>
        <v>-93.281761000000003</v>
      </c>
    </row>
    <row r="515" spans="2:15" x14ac:dyDescent="0.25">
      <c r="B515">
        <v>18333577777.778</v>
      </c>
      <c r="C515">
        <v>-104.43097</v>
      </c>
      <c r="D515">
        <v>-97.576194999999998</v>
      </c>
      <c r="F515" s="5">
        <f t="shared" si="86"/>
        <v>20.044933333332999</v>
      </c>
      <c r="G515" s="5">
        <f t="shared" si="84"/>
        <v>-68.137459000000007</v>
      </c>
      <c r="J515">
        <v>18333577777.778</v>
      </c>
      <c r="K515">
        <v>-121.87898</v>
      </c>
      <c r="L515">
        <v>-114.50698</v>
      </c>
      <c r="N515" s="5">
        <f t="shared" si="87"/>
        <v>20.044933333332999</v>
      </c>
      <c r="O515" s="5">
        <f t="shared" si="85"/>
        <v>-72.542289999999994</v>
      </c>
    </row>
    <row r="516" spans="2:15" x14ac:dyDescent="0.25">
      <c r="B516">
        <v>18500366666.667</v>
      </c>
      <c r="C516">
        <v>-99.373917000000006</v>
      </c>
      <c r="D516">
        <v>-92.041801000000007</v>
      </c>
      <c r="F516" s="5">
        <f t="shared" si="86"/>
        <v>20.556166666667</v>
      </c>
      <c r="G516" s="5">
        <f t="shared" si="84"/>
        <v>-89.888649000000001</v>
      </c>
      <c r="J516">
        <v>18500366666.667</v>
      </c>
      <c r="K516">
        <v>-107.18608</v>
      </c>
      <c r="L516">
        <v>-99.412871999999993</v>
      </c>
      <c r="N516" s="5">
        <f t="shared" si="87"/>
        <v>20.556166666667</v>
      </c>
      <c r="O516" s="5">
        <f t="shared" si="85"/>
        <v>-98.928473999999994</v>
      </c>
    </row>
    <row r="517" spans="2:15" x14ac:dyDescent="0.25">
      <c r="B517">
        <v>18667155555.556</v>
      </c>
      <c r="C517">
        <v>-106.71146</v>
      </c>
      <c r="D517">
        <v>-99.317413000000002</v>
      </c>
      <c r="F517" s="5">
        <f t="shared" si="86"/>
        <v>21.067399999999999</v>
      </c>
      <c r="G517" s="5">
        <f t="shared" si="84"/>
        <v>-92.630218999999997</v>
      </c>
      <c r="J517">
        <v>18667155555.556</v>
      </c>
      <c r="K517">
        <v>-114.58137000000001</v>
      </c>
      <c r="L517">
        <v>-107.16892</v>
      </c>
      <c r="N517" s="5">
        <f t="shared" si="87"/>
        <v>21.067399999999999</v>
      </c>
      <c r="O517" s="5">
        <f t="shared" si="85"/>
        <v>-94.027039000000002</v>
      </c>
    </row>
    <row r="518" spans="2:15" x14ac:dyDescent="0.25">
      <c r="B518">
        <v>18833944444.444</v>
      </c>
      <c r="C518">
        <v>-101.5958</v>
      </c>
      <c r="D518">
        <v>-93.743262999999999</v>
      </c>
      <c r="F518" s="5">
        <f t="shared" si="86"/>
        <v>21.578633333332998</v>
      </c>
      <c r="G518" s="5">
        <f t="shared" si="84"/>
        <v>-88.628180999999998</v>
      </c>
      <c r="J518">
        <v>18833944444.444</v>
      </c>
      <c r="K518">
        <v>-115.86396000000001</v>
      </c>
      <c r="L518">
        <v>-108.18228000000001</v>
      </c>
      <c r="N518" s="5">
        <f t="shared" si="87"/>
        <v>21.578633333332998</v>
      </c>
      <c r="O518" s="5">
        <f t="shared" si="85"/>
        <v>-91.459663000000006</v>
      </c>
    </row>
    <row r="519" spans="2:15" x14ac:dyDescent="0.25">
      <c r="B519">
        <v>19000733333.333</v>
      </c>
      <c r="C519">
        <v>-98.373444000000006</v>
      </c>
      <c r="D519">
        <v>-90.651984999999996</v>
      </c>
      <c r="F519" s="5">
        <f t="shared" si="86"/>
        <v>22.089866666667</v>
      </c>
      <c r="G519" s="5">
        <f t="shared" si="84"/>
        <v>-108.01085999999999</v>
      </c>
      <c r="J519">
        <v>19000733333.333</v>
      </c>
      <c r="K519">
        <v>-102.48079</v>
      </c>
      <c r="L519">
        <v>-95.332863000000003</v>
      </c>
      <c r="N519" s="5">
        <f t="shared" si="87"/>
        <v>22.089866666667</v>
      </c>
      <c r="O519" s="5">
        <f t="shared" si="85"/>
        <v>-87.424019000000001</v>
      </c>
    </row>
    <row r="520" spans="2:15" x14ac:dyDescent="0.25">
      <c r="B520">
        <v>19167522222.222</v>
      </c>
      <c r="C520">
        <v>-97.391953000000001</v>
      </c>
      <c r="D520">
        <v>-89.770622000000003</v>
      </c>
      <c r="F520" s="5">
        <f t="shared" si="86"/>
        <v>22.601099999999999</v>
      </c>
      <c r="G520" s="5">
        <f t="shared" si="84"/>
        <v>-93.700867000000002</v>
      </c>
      <c r="J520">
        <v>19167522222.222</v>
      </c>
      <c r="K520">
        <v>-104.57425000000001</v>
      </c>
      <c r="L520">
        <v>-97.432120999999995</v>
      </c>
      <c r="N520" s="5">
        <f t="shared" si="87"/>
        <v>22.601099999999999</v>
      </c>
      <c r="O520" s="5">
        <f t="shared" si="85"/>
        <v>-100.14028999999999</v>
      </c>
    </row>
    <row r="521" spans="2:15" x14ac:dyDescent="0.25">
      <c r="B521">
        <v>19334311111.111</v>
      </c>
      <c r="C521">
        <v>-83.608376000000007</v>
      </c>
      <c r="D521">
        <v>-75.928925000000007</v>
      </c>
      <c r="F521" s="5">
        <f t="shared" si="86"/>
        <v>23.112333333333002</v>
      </c>
      <c r="G521" s="5">
        <f t="shared" si="84"/>
        <v>-115.26112000000001</v>
      </c>
      <c r="J521">
        <v>19334311111.111</v>
      </c>
      <c r="K521">
        <v>-116.46725000000001</v>
      </c>
      <c r="L521">
        <v>-109.36863</v>
      </c>
      <c r="N521" s="5">
        <f t="shared" si="87"/>
        <v>23.112333333333002</v>
      </c>
      <c r="O521" s="5">
        <f t="shared" si="85"/>
        <v>-96.833434999999994</v>
      </c>
    </row>
    <row r="522" spans="2:15" x14ac:dyDescent="0.25">
      <c r="B522">
        <v>19501100000</v>
      </c>
      <c r="C522">
        <v>-79.420631</v>
      </c>
      <c r="D522">
        <v>-71.669196999999997</v>
      </c>
      <c r="F522" s="5">
        <f t="shared" si="86"/>
        <v>23.623566666666999</v>
      </c>
      <c r="G522" s="5">
        <f t="shared" si="84"/>
        <v>-91.771338999999998</v>
      </c>
      <c r="J522">
        <v>19501100000</v>
      </c>
      <c r="K522">
        <v>-96.410506999999996</v>
      </c>
      <c r="L522">
        <v>-88.774895000000001</v>
      </c>
      <c r="N522" s="5">
        <f t="shared" si="87"/>
        <v>23.623566666666999</v>
      </c>
      <c r="O522" s="5">
        <f t="shared" si="85"/>
        <v>-94.574928</v>
      </c>
    </row>
    <row r="523" spans="2:15" x14ac:dyDescent="0.25">
      <c r="B523">
        <v>19667888888.889</v>
      </c>
      <c r="C523">
        <v>-89.119895999999997</v>
      </c>
      <c r="D523">
        <v>-80.435997</v>
      </c>
      <c r="F523" s="5">
        <f t="shared" si="86"/>
        <v>24.134799999999998</v>
      </c>
      <c r="G523" s="5">
        <f t="shared" si="84"/>
        <v>-95.189391999999998</v>
      </c>
      <c r="J523">
        <v>19667888888.889</v>
      </c>
      <c r="K523">
        <v>-110.59378</v>
      </c>
      <c r="L523">
        <v>-102.89793</v>
      </c>
      <c r="N523" s="5">
        <f t="shared" si="87"/>
        <v>24.134799999999998</v>
      </c>
      <c r="O523" s="5">
        <f t="shared" si="85"/>
        <v>-90.680503999999999</v>
      </c>
    </row>
    <row r="524" spans="2:15" x14ac:dyDescent="0.25">
      <c r="B524">
        <v>19834677777.778</v>
      </c>
      <c r="C524">
        <v>-89.002494999999996</v>
      </c>
      <c r="D524">
        <v>-80.727028000000004</v>
      </c>
      <c r="F524" s="5">
        <f t="shared" si="86"/>
        <v>24.646033333333001</v>
      </c>
      <c r="G524" s="5">
        <f t="shared" si="84"/>
        <v>-89.684844999999996</v>
      </c>
      <c r="J524">
        <v>19834677777.778</v>
      </c>
      <c r="K524">
        <v>-104.10078</v>
      </c>
      <c r="L524">
        <v>-96.435196000000005</v>
      </c>
      <c r="N524" s="5">
        <f t="shared" si="87"/>
        <v>24.646033333333001</v>
      </c>
      <c r="O524" s="5">
        <f t="shared" si="85"/>
        <v>-93.745529000000005</v>
      </c>
    </row>
    <row r="525" spans="2:15" x14ac:dyDescent="0.25">
      <c r="B525">
        <v>20001466666.667</v>
      </c>
      <c r="C525">
        <v>-95.896148999999994</v>
      </c>
      <c r="D525">
        <v>-87.758446000000006</v>
      </c>
      <c r="F525" s="5">
        <f t="shared" si="86"/>
        <v>25.157266666666999</v>
      </c>
      <c r="G525" s="5">
        <f t="shared" si="84"/>
        <v>-91.539931999999993</v>
      </c>
      <c r="J525">
        <v>20001466666.667</v>
      </c>
      <c r="K525">
        <v>-101.60621999999999</v>
      </c>
      <c r="L525">
        <v>-94.075478000000004</v>
      </c>
      <c r="N525" s="5">
        <f t="shared" si="87"/>
        <v>25.157266666666999</v>
      </c>
      <c r="O525" s="5">
        <f t="shared" si="85"/>
        <v>-91.276107999999994</v>
      </c>
    </row>
    <row r="526" spans="2:15" x14ac:dyDescent="0.25">
      <c r="B526">
        <v>20168255555.556</v>
      </c>
      <c r="C526">
        <v>-104.21387</v>
      </c>
      <c r="D526">
        <v>-95.901038999999997</v>
      </c>
      <c r="F526" s="5">
        <f t="shared" si="86"/>
        <v>25.668500000000002</v>
      </c>
      <c r="G526" s="5">
        <f t="shared" si="84"/>
        <v>-92.544891000000007</v>
      </c>
      <c r="J526">
        <v>20168255555.556</v>
      </c>
      <c r="K526">
        <v>-98.059569999999994</v>
      </c>
      <c r="L526">
        <v>-89.984741</v>
      </c>
      <c r="N526" s="5">
        <f t="shared" si="87"/>
        <v>25.668500000000002</v>
      </c>
      <c r="O526" s="5">
        <f t="shared" si="85"/>
        <v>-108.75592</v>
      </c>
    </row>
    <row r="527" spans="2:15" x14ac:dyDescent="0.25">
      <c r="B527">
        <v>20335044444.444</v>
      </c>
      <c r="C527">
        <v>-98.319725000000005</v>
      </c>
      <c r="D527">
        <v>-89.904822999999993</v>
      </c>
      <c r="F527" s="5">
        <f t="shared" si="86"/>
        <v>26.179733333333001</v>
      </c>
      <c r="G527" s="5">
        <f t="shared" si="84"/>
        <v>-90.637069999999994</v>
      </c>
      <c r="J527">
        <v>20335044444.444</v>
      </c>
      <c r="K527">
        <v>-99.557654999999997</v>
      </c>
      <c r="L527">
        <v>-91.357849000000002</v>
      </c>
      <c r="N527" s="5">
        <f t="shared" si="87"/>
        <v>26.179733333333001</v>
      </c>
      <c r="O527" s="5">
        <f t="shared" si="85"/>
        <v>-91.203498999999994</v>
      </c>
    </row>
    <row r="528" spans="2:15" x14ac:dyDescent="0.25">
      <c r="B528">
        <v>20501833333.333</v>
      </c>
      <c r="C528">
        <v>-101.24889</v>
      </c>
      <c r="D528">
        <v>-93.100487000000001</v>
      </c>
      <c r="F528" s="5">
        <f t="shared" si="86"/>
        <v>26.690966666666998</v>
      </c>
      <c r="G528" s="5">
        <f t="shared" si="84"/>
        <v>-94.066474999999997</v>
      </c>
      <c r="J528">
        <v>20501833333.333</v>
      </c>
      <c r="K528">
        <v>-107.30627</v>
      </c>
      <c r="L528">
        <v>-99.015015000000005</v>
      </c>
      <c r="N528" s="5">
        <f t="shared" si="87"/>
        <v>26.690966666666998</v>
      </c>
      <c r="O528" s="5">
        <f t="shared" si="85"/>
        <v>-92.470398000000003</v>
      </c>
    </row>
    <row r="529" spans="2:16" x14ac:dyDescent="0.25">
      <c r="B529">
        <v>20668622222.222</v>
      </c>
      <c r="C529">
        <v>-100.41027</v>
      </c>
      <c r="D529">
        <v>-90.935432000000006</v>
      </c>
      <c r="F529" s="5">
        <f t="shared" si="86"/>
        <v>27.202200000000001</v>
      </c>
      <c r="G529" s="5">
        <f t="shared" si="84"/>
        <v>-100.57719</v>
      </c>
      <c r="J529">
        <v>20668622222.222</v>
      </c>
      <c r="K529">
        <v>-101.93353</v>
      </c>
      <c r="L529">
        <v>-93.129661999999996</v>
      </c>
      <c r="N529" s="5">
        <f t="shared" si="87"/>
        <v>27.202200000000001</v>
      </c>
      <c r="O529" s="5">
        <f t="shared" si="85"/>
        <v>-93.840789999999998</v>
      </c>
    </row>
    <row r="530" spans="2:16" x14ac:dyDescent="0.25">
      <c r="B530">
        <v>20835411111.111</v>
      </c>
      <c r="C530">
        <v>-112.3904</v>
      </c>
      <c r="D530">
        <v>-103.37177</v>
      </c>
      <c r="F530" s="5" t="s">
        <v>28</v>
      </c>
      <c r="J530">
        <v>20835411111.111</v>
      </c>
      <c r="K530">
        <v>-116.42304</v>
      </c>
      <c r="L530">
        <v>-107.63581000000001</v>
      </c>
      <c r="N530" s="5" t="s">
        <v>28</v>
      </c>
    </row>
    <row r="531" spans="2:16" x14ac:dyDescent="0.25">
      <c r="B531">
        <v>21002200000</v>
      </c>
      <c r="C531">
        <v>-106.71101</v>
      </c>
      <c r="D531">
        <v>-98.030235000000005</v>
      </c>
      <c r="J531">
        <v>21002200000</v>
      </c>
      <c r="K531">
        <v>-106.38048999999999</v>
      </c>
      <c r="L531">
        <v>-96.966933999999995</v>
      </c>
    </row>
    <row r="532" spans="2:16" x14ac:dyDescent="0.25">
      <c r="B532" t="s">
        <v>28</v>
      </c>
      <c r="J532" t="s">
        <v>28</v>
      </c>
    </row>
    <row r="533" spans="2:16" x14ac:dyDescent="0.25">
      <c r="F533" s="5" t="s">
        <v>77</v>
      </c>
      <c r="N533" s="5" t="s">
        <v>77</v>
      </c>
    </row>
    <row r="534" spans="2:16" ht="15.75" x14ac:dyDescent="0.25">
      <c r="F534" s="5" t="s">
        <v>24</v>
      </c>
      <c r="G534" s="5" t="str">
        <f t="shared" ref="G534:G553" si="88">D560</f>
        <v>5Rx4L dBc Log Mag(dB)</v>
      </c>
      <c r="H534" s="28">
        <v>5</v>
      </c>
      <c r="N534" s="5" t="s">
        <v>24</v>
      </c>
      <c r="O534" s="5" t="str">
        <f t="shared" ref="O534:O553" si="89">L560</f>
        <v>5Rx4L dBc Log Mag(dB)</v>
      </c>
      <c r="P534" s="28">
        <v>5</v>
      </c>
    </row>
    <row r="535" spans="2:16" ht="15.75" x14ac:dyDescent="0.25">
      <c r="B535" t="s">
        <v>75</v>
      </c>
      <c r="F535" s="5">
        <f t="shared" ref="F535:F553" si="90">B561/1000000000</f>
        <v>22.002199999999998</v>
      </c>
      <c r="G535" s="5">
        <f t="shared" si="88"/>
        <v>-91.936653000000007</v>
      </c>
      <c r="H535" s="29">
        <f>ABS(AVERAGE(G535:G553)-(H534-1)*10)</f>
        <v>134.80366000000001</v>
      </c>
      <c r="J535" t="s">
        <v>75</v>
      </c>
      <c r="N535" s="5">
        <f t="shared" ref="N535:N553" si="91">J561/1000000000</f>
        <v>22.002199999999998</v>
      </c>
      <c r="O535" s="5">
        <f t="shared" si="89"/>
        <v>-106.88309</v>
      </c>
      <c r="P535" s="29">
        <f>ABS(AVERAGE(O535:O553)-(P534-1)*10)</f>
        <v>136.01343863157894</v>
      </c>
    </row>
    <row r="536" spans="2:16" x14ac:dyDescent="0.25">
      <c r="B536" t="s">
        <v>24</v>
      </c>
      <c r="C536" t="s">
        <v>160</v>
      </c>
      <c r="D536" t="s">
        <v>76</v>
      </c>
      <c r="F536" s="5">
        <f t="shared" si="90"/>
        <v>22.757755555555999</v>
      </c>
      <c r="G536" s="5">
        <f t="shared" si="88"/>
        <v>-89.929152999999999</v>
      </c>
      <c r="J536" t="s">
        <v>24</v>
      </c>
      <c r="K536" t="s">
        <v>160</v>
      </c>
      <c r="L536" t="s">
        <v>76</v>
      </c>
      <c r="N536" s="5">
        <f t="shared" si="91"/>
        <v>22.757755555555999</v>
      </c>
      <c r="O536" s="5">
        <f t="shared" si="89"/>
        <v>-86.892052000000007</v>
      </c>
    </row>
    <row r="537" spans="2:16" x14ac:dyDescent="0.25">
      <c r="B537">
        <v>18000000000</v>
      </c>
      <c r="C537">
        <v>-80.961945</v>
      </c>
      <c r="D537">
        <v>-74.403801000000001</v>
      </c>
      <c r="F537" s="5">
        <f t="shared" si="90"/>
        <v>23.513311111111001</v>
      </c>
      <c r="G537" s="5">
        <f t="shared" si="88"/>
        <v>-83.203277999999997</v>
      </c>
      <c r="J537">
        <v>18000000000</v>
      </c>
      <c r="K537">
        <v>-97.799621999999999</v>
      </c>
      <c r="L537">
        <v>-89.894690999999995</v>
      </c>
      <c r="N537" s="5">
        <f t="shared" si="91"/>
        <v>23.513311111111001</v>
      </c>
      <c r="O537" s="5">
        <f t="shared" si="89"/>
        <v>-95.748519999999999</v>
      </c>
    </row>
    <row r="538" spans="2:16" x14ac:dyDescent="0.25">
      <c r="B538">
        <v>18511233333.333</v>
      </c>
      <c r="C538">
        <v>-106.60865</v>
      </c>
      <c r="D538">
        <v>-99.619202000000001</v>
      </c>
      <c r="F538" s="5">
        <f t="shared" si="90"/>
        <v>24.268866666666998</v>
      </c>
      <c r="G538" s="5">
        <f t="shared" si="88"/>
        <v>-112.17954</v>
      </c>
      <c r="J538">
        <v>18511233333.333</v>
      </c>
      <c r="K538">
        <v>-97.893433000000002</v>
      </c>
      <c r="L538">
        <v>-90.025161999999995</v>
      </c>
      <c r="N538" s="5">
        <f t="shared" si="91"/>
        <v>24.268866666666998</v>
      </c>
      <c r="O538" s="5">
        <f t="shared" si="89"/>
        <v>-96.521111000000005</v>
      </c>
    </row>
    <row r="539" spans="2:16" x14ac:dyDescent="0.25">
      <c r="B539">
        <v>19022466666.667</v>
      </c>
      <c r="C539">
        <v>-96.246307000000002</v>
      </c>
      <c r="D539">
        <v>-89.391532999999995</v>
      </c>
      <c r="F539" s="5">
        <f t="shared" si="90"/>
        <v>25.024422222222</v>
      </c>
      <c r="G539" s="5">
        <f t="shared" si="88"/>
        <v>-87.126677999999998</v>
      </c>
      <c r="J539">
        <v>19022466666.667</v>
      </c>
      <c r="K539">
        <v>-117.15372000000001</v>
      </c>
      <c r="L539">
        <v>-109.78172000000001</v>
      </c>
      <c r="N539" s="5">
        <f t="shared" si="91"/>
        <v>25.024422222222</v>
      </c>
      <c r="O539" s="5">
        <f t="shared" si="89"/>
        <v>-95.085098000000002</v>
      </c>
    </row>
    <row r="540" spans="2:16" x14ac:dyDescent="0.25">
      <c r="B540">
        <v>19533700000</v>
      </c>
      <c r="C540">
        <v>-95.328247000000005</v>
      </c>
      <c r="D540">
        <v>-87.996132000000003</v>
      </c>
      <c r="F540" s="5">
        <f t="shared" si="90"/>
        <v>25.779977777778001</v>
      </c>
      <c r="G540" s="5">
        <f t="shared" si="88"/>
        <v>-87.023696999999999</v>
      </c>
      <c r="J540">
        <v>19533700000</v>
      </c>
      <c r="K540">
        <v>-101.05498</v>
      </c>
      <c r="L540">
        <v>-93.281761000000003</v>
      </c>
      <c r="N540" s="5">
        <f t="shared" si="91"/>
        <v>25.779977777778001</v>
      </c>
      <c r="O540" s="5">
        <f t="shared" si="89"/>
        <v>-96.311424000000002</v>
      </c>
    </row>
    <row r="541" spans="2:16" x14ac:dyDescent="0.25">
      <c r="B541">
        <v>20044933333.333</v>
      </c>
      <c r="C541">
        <v>-75.531509</v>
      </c>
      <c r="D541">
        <v>-68.137459000000007</v>
      </c>
      <c r="F541" s="5">
        <f t="shared" si="90"/>
        <v>26.535533333332999</v>
      </c>
      <c r="G541" s="5">
        <f t="shared" si="88"/>
        <v>-92.143082000000007</v>
      </c>
      <c r="J541">
        <v>20044933333.333</v>
      </c>
      <c r="K541">
        <v>-79.954727000000005</v>
      </c>
      <c r="L541">
        <v>-72.542289999999994</v>
      </c>
      <c r="N541" s="5">
        <f t="shared" si="91"/>
        <v>26.535533333332999</v>
      </c>
      <c r="O541" s="5">
        <f t="shared" si="89"/>
        <v>-93.834839000000002</v>
      </c>
    </row>
    <row r="542" spans="2:16" x14ac:dyDescent="0.25">
      <c r="B542">
        <v>20556166666.667</v>
      </c>
      <c r="C542">
        <v>-97.741187999999994</v>
      </c>
      <c r="D542">
        <v>-89.888649000000001</v>
      </c>
      <c r="F542" s="5">
        <f t="shared" si="90"/>
        <v>27.291088888889</v>
      </c>
      <c r="G542" s="5">
        <f t="shared" si="88"/>
        <v>-91.097144999999998</v>
      </c>
      <c r="J542">
        <v>20556166666.667</v>
      </c>
      <c r="K542">
        <v>-106.61015</v>
      </c>
      <c r="L542">
        <v>-98.928473999999994</v>
      </c>
      <c r="N542" s="5">
        <f t="shared" si="91"/>
        <v>27.291088888889</v>
      </c>
      <c r="O542" s="5">
        <f t="shared" si="89"/>
        <v>-101.83953</v>
      </c>
    </row>
    <row r="543" spans="2:16" x14ac:dyDescent="0.25">
      <c r="B543">
        <v>21067400000</v>
      </c>
      <c r="C543">
        <v>-100.35168</v>
      </c>
      <c r="D543">
        <v>-92.630218999999997</v>
      </c>
      <c r="F543" s="5">
        <f t="shared" si="90"/>
        <v>28.046644444443999</v>
      </c>
      <c r="G543" s="5">
        <f t="shared" si="88"/>
        <v>-101.64496</v>
      </c>
      <c r="J543">
        <v>21067400000</v>
      </c>
      <c r="K543">
        <v>-101.17496</v>
      </c>
      <c r="L543">
        <v>-94.027039000000002</v>
      </c>
      <c r="N543" s="5">
        <f t="shared" si="91"/>
        <v>28.046644444443999</v>
      </c>
      <c r="O543" s="5">
        <f t="shared" si="89"/>
        <v>-93.629005000000006</v>
      </c>
    </row>
    <row r="544" spans="2:16" x14ac:dyDescent="0.25">
      <c r="B544">
        <v>21578633333.333</v>
      </c>
      <c r="C544">
        <v>-96.249511999999996</v>
      </c>
      <c r="D544">
        <v>-88.628180999999998</v>
      </c>
      <c r="F544" s="5">
        <f t="shared" si="90"/>
        <v>28.802199999999999</v>
      </c>
      <c r="G544" s="5">
        <f t="shared" si="88"/>
        <v>-105.37003</v>
      </c>
      <c r="J544">
        <v>21578633333.333</v>
      </c>
      <c r="K544">
        <v>-98.601791000000006</v>
      </c>
      <c r="L544">
        <v>-91.459663000000006</v>
      </c>
      <c r="N544" s="5">
        <f t="shared" si="91"/>
        <v>28.802199999999999</v>
      </c>
      <c r="O544" s="5">
        <f t="shared" si="89"/>
        <v>-90.664817999999997</v>
      </c>
    </row>
    <row r="545" spans="2:16" x14ac:dyDescent="0.25">
      <c r="B545">
        <v>22089866666.667</v>
      </c>
      <c r="C545">
        <v>-115.69031</v>
      </c>
      <c r="D545">
        <v>-108.01085999999999</v>
      </c>
      <c r="F545" s="5">
        <f t="shared" si="90"/>
        <v>29.557755555556</v>
      </c>
      <c r="G545" s="5">
        <f t="shared" si="88"/>
        <v>-91.439148000000003</v>
      </c>
      <c r="J545">
        <v>22089866666.667</v>
      </c>
      <c r="K545">
        <v>-94.522644</v>
      </c>
      <c r="L545">
        <v>-87.424019000000001</v>
      </c>
      <c r="N545" s="5">
        <f t="shared" si="91"/>
        <v>29.557755555556</v>
      </c>
      <c r="O545" s="5">
        <f t="shared" si="89"/>
        <v>-91.608176999999998</v>
      </c>
    </row>
    <row r="546" spans="2:16" x14ac:dyDescent="0.25">
      <c r="B546">
        <v>22601100000</v>
      </c>
      <c r="C546">
        <v>-101.45231</v>
      </c>
      <c r="D546">
        <v>-93.700867000000002</v>
      </c>
      <c r="F546" s="5">
        <f t="shared" si="90"/>
        <v>30.313311111110998</v>
      </c>
      <c r="G546" s="5">
        <f t="shared" si="88"/>
        <v>-94.721405000000004</v>
      </c>
      <c r="J546">
        <v>22601100000</v>
      </c>
      <c r="K546">
        <v>-107.77589999999999</v>
      </c>
      <c r="L546">
        <v>-100.14028999999999</v>
      </c>
      <c r="N546" s="5">
        <f t="shared" si="91"/>
        <v>30.313311111110998</v>
      </c>
      <c r="O546" s="5">
        <f t="shared" si="89"/>
        <v>-107.33499</v>
      </c>
    </row>
    <row r="547" spans="2:16" x14ac:dyDescent="0.25">
      <c r="B547">
        <v>23112333333.333</v>
      </c>
      <c r="C547">
        <v>-123.94501</v>
      </c>
      <c r="D547">
        <v>-115.26112000000001</v>
      </c>
      <c r="F547" s="5">
        <f t="shared" si="90"/>
        <v>31.068866666666999</v>
      </c>
      <c r="G547" s="5">
        <f t="shared" si="88"/>
        <v>-98.963226000000006</v>
      </c>
      <c r="J547">
        <v>23112333333.333</v>
      </c>
      <c r="K547">
        <v>-104.52929</v>
      </c>
      <c r="L547">
        <v>-96.833434999999994</v>
      </c>
      <c r="N547" s="5">
        <f t="shared" si="91"/>
        <v>31.068866666666999</v>
      </c>
      <c r="O547" s="5">
        <f t="shared" si="89"/>
        <v>-94.337906000000004</v>
      </c>
    </row>
    <row r="548" spans="2:16" x14ac:dyDescent="0.25">
      <c r="B548">
        <v>23623566666.667</v>
      </c>
      <c r="C548">
        <v>-100.04680999999999</v>
      </c>
      <c r="D548">
        <v>-91.771338999999998</v>
      </c>
      <c r="F548" s="5">
        <f t="shared" si="90"/>
        <v>31.824422222222001</v>
      </c>
      <c r="G548" s="5">
        <f t="shared" si="88"/>
        <v>-100.97781999999999</v>
      </c>
      <c r="J548">
        <v>23623566666.667</v>
      </c>
      <c r="K548">
        <v>-102.24052</v>
      </c>
      <c r="L548">
        <v>-94.574928</v>
      </c>
      <c r="N548" s="5">
        <f t="shared" si="91"/>
        <v>31.824422222222001</v>
      </c>
      <c r="O548" s="5">
        <f t="shared" si="89"/>
        <v>-94.146782000000002</v>
      </c>
    </row>
    <row r="549" spans="2:16" x14ac:dyDescent="0.25">
      <c r="B549">
        <v>24134800000</v>
      </c>
      <c r="C549">
        <v>-103.3271</v>
      </c>
      <c r="D549">
        <v>-95.189391999999998</v>
      </c>
      <c r="F549" s="5">
        <f t="shared" si="90"/>
        <v>32.579977777777998</v>
      </c>
      <c r="G549" s="5">
        <f t="shared" si="88"/>
        <v>-96.735504000000006</v>
      </c>
      <c r="J549">
        <v>24134800000</v>
      </c>
      <c r="K549">
        <v>-98.211235000000002</v>
      </c>
      <c r="L549">
        <v>-90.680503999999999</v>
      </c>
      <c r="N549" s="5">
        <f t="shared" si="91"/>
        <v>32.579977777777998</v>
      </c>
      <c r="O549" s="5">
        <f t="shared" si="89"/>
        <v>-96.772773999999998</v>
      </c>
    </row>
    <row r="550" spans="2:16" x14ac:dyDescent="0.25">
      <c r="B550">
        <v>24646033333.333</v>
      </c>
      <c r="C550">
        <v>-97.997673000000006</v>
      </c>
      <c r="D550">
        <v>-89.684844999999996</v>
      </c>
      <c r="F550" s="5">
        <f t="shared" si="90"/>
        <v>33.335533333333004</v>
      </c>
      <c r="G550" s="5">
        <f t="shared" si="88"/>
        <v>-96.345153999999994</v>
      </c>
      <c r="J550">
        <v>24646033333.333</v>
      </c>
      <c r="K550">
        <v>-101.82035999999999</v>
      </c>
      <c r="L550">
        <v>-93.745529000000005</v>
      </c>
      <c r="N550" s="5">
        <f t="shared" si="91"/>
        <v>33.335533333333004</v>
      </c>
      <c r="O550" s="5">
        <f t="shared" si="89"/>
        <v>-98.201683000000003</v>
      </c>
    </row>
    <row r="551" spans="2:16" x14ac:dyDescent="0.25">
      <c r="B551">
        <v>25157266666.667</v>
      </c>
      <c r="C551">
        <v>-99.954834000000005</v>
      </c>
      <c r="D551">
        <v>-91.539931999999993</v>
      </c>
      <c r="F551" s="5">
        <f t="shared" si="90"/>
        <v>34.091088888888997</v>
      </c>
      <c r="G551" s="5">
        <f t="shared" si="88"/>
        <v>-92.744675000000001</v>
      </c>
      <c r="J551">
        <v>25157266666.667</v>
      </c>
      <c r="K551">
        <v>-99.475914000000003</v>
      </c>
      <c r="L551">
        <v>-91.276107999999994</v>
      </c>
      <c r="N551" s="5">
        <f t="shared" si="91"/>
        <v>34.091088888888997</v>
      </c>
      <c r="O551" s="5">
        <f t="shared" si="89"/>
        <v>-96.293296999999995</v>
      </c>
    </row>
    <row r="552" spans="2:16" x14ac:dyDescent="0.25">
      <c r="B552">
        <v>25668500000</v>
      </c>
      <c r="C552">
        <v>-100.69328</v>
      </c>
      <c r="D552">
        <v>-92.544891000000007</v>
      </c>
      <c r="F552" s="5">
        <f t="shared" si="90"/>
        <v>34.846644444444003</v>
      </c>
      <c r="G552" s="5">
        <f t="shared" si="88"/>
        <v>-93.166229000000001</v>
      </c>
      <c r="J552">
        <v>25668500000</v>
      </c>
      <c r="K552">
        <v>-117.04716999999999</v>
      </c>
      <c r="L552">
        <v>-108.75592</v>
      </c>
      <c r="N552" s="5">
        <f t="shared" si="91"/>
        <v>34.846644444444003</v>
      </c>
      <c r="O552" s="5">
        <f t="shared" si="89"/>
        <v>-93.197624000000005</v>
      </c>
    </row>
    <row r="553" spans="2:16" x14ac:dyDescent="0.25">
      <c r="B553">
        <v>26179733333.333</v>
      </c>
      <c r="C553">
        <v>-100.11190999999999</v>
      </c>
      <c r="D553">
        <v>-90.637069999999994</v>
      </c>
      <c r="F553" s="5">
        <f t="shared" si="90"/>
        <v>35.602200000000003</v>
      </c>
      <c r="G553" s="5">
        <f t="shared" si="88"/>
        <v>-94.522163000000006</v>
      </c>
      <c r="J553">
        <v>26179733333.333</v>
      </c>
      <c r="K553">
        <v>-100.00736999999999</v>
      </c>
      <c r="L553">
        <v>-91.203498999999994</v>
      </c>
      <c r="N553" s="5">
        <f t="shared" si="91"/>
        <v>35.602200000000003</v>
      </c>
      <c r="O553" s="5">
        <f t="shared" si="89"/>
        <v>-94.952613999999997</v>
      </c>
    </row>
    <row r="554" spans="2:16" x14ac:dyDescent="0.25">
      <c r="B554">
        <v>26690966666.667</v>
      </c>
      <c r="C554">
        <v>-103.08511</v>
      </c>
      <c r="D554">
        <v>-94.066474999999997</v>
      </c>
      <c r="F554" s="5" t="s">
        <v>28</v>
      </c>
      <c r="J554">
        <v>26690966666.667</v>
      </c>
      <c r="K554">
        <v>-101.25763000000001</v>
      </c>
      <c r="L554">
        <v>-92.470398000000003</v>
      </c>
      <c r="N554" s="5" t="s">
        <v>28</v>
      </c>
    </row>
    <row r="555" spans="2:16" x14ac:dyDescent="0.25">
      <c r="B555">
        <v>27202200000</v>
      </c>
      <c r="C555">
        <v>-109.25796</v>
      </c>
      <c r="D555">
        <v>-100.57719</v>
      </c>
      <c r="J555">
        <v>27202200000</v>
      </c>
      <c r="K555">
        <v>-103.25434</v>
      </c>
      <c r="L555">
        <v>-93.840789999999998</v>
      </c>
    </row>
    <row r="556" spans="2:16" x14ac:dyDescent="0.25">
      <c r="B556" t="s">
        <v>28</v>
      </c>
      <c r="J556" t="s">
        <v>28</v>
      </c>
    </row>
    <row r="557" spans="2:16" x14ac:dyDescent="0.25">
      <c r="F557" s="5" t="s">
        <v>79</v>
      </c>
      <c r="N557" s="5" t="s">
        <v>79</v>
      </c>
    </row>
    <row r="558" spans="2:16" ht="15.75" x14ac:dyDescent="0.25">
      <c r="F558" s="5" t="s">
        <v>24</v>
      </c>
      <c r="G558" s="5" t="str">
        <f t="shared" ref="G558:G577" si="92">D584</f>
        <v>5Rx5L dBc Log Mag(dB)</v>
      </c>
      <c r="H558" s="28">
        <v>5</v>
      </c>
      <c r="N558" s="5" t="s">
        <v>24</v>
      </c>
      <c r="O558" s="5" t="str">
        <f t="shared" ref="O558:O577" si="93">L584</f>
        <v>5Rx5L dBc Log Mag(dB)</v>
      </c>
      <c r="P558" s="28">
        <v>5</v>
      </c>
    </row>
    <row r="559" spans="2:16" ht="15.75" x14ac:dyDescent="0.25">
      <c r="B559" t="s">
        <v>77</v>
      </c>
      <c r="F559" s="5">
        <f t="shared" ref="F559:F577" si="94">B585/1000000000</f>
        <v>24.9818</v>
      </c>
      <c r="G559" s="5">
        <f t="shared" si="92"/>
        <v>-100.27603000000001</v>
      </c>
      <c r="H559" s="29">
        <f>ABS(AVERAGE(G559:G577)-(H558-1)*10)</f>
        <v>131.40948084210527</v>
      </c>
      <c r="J559" t="s">
        <v>77</v>
      </c>
      <c r="N559" s="5">
        <f t="shared" ref="N559:N577" si="95">J585/1000000000</f>
        <v>24.9818</v>
      </c>
      <c r="O559" s="5">
        <f t="shared" si="93"/>
        <v>-101.32581</v>
      </c>
      <c r="P559" s="29">
        <f>ABS(AVERAGE(O559:O577)-(P558-1)*10)</f>
        <v>132.01039410526315</v>
      </c>
    </row>
    <row r="560" spans="2:16" x14ac:dyDescent="0.25">
      <c r="B560" t="s">
        <v>24</v>
      </c>
      <c r="C560" t="s">
        <v>161</v>
      </c>
      <c r="D560" t="s">
        <v>78</v>
      </c>
      <c r="F560" s="5">
        <f t="shared" si="94"/>
        <v>25.926244444443999</v>
      </c>
      <c r="G560" s="5">
        <f t="shared" si="92"/>
        <v>-88.503005999999999</v>
      </c>
      <c r="J560" t="s">
        <v>24</v>
      </c>
      <c r="K560" t="s">
        <v>161</v>
      </c>
      <c r="L560" t="s">
        <v>78</v>
      </c>
      <c r="N560" s="5">
        <f t="shared" si="95"/>
        <v>25.926244444443999</v>
      </c>
      <c r="O560" s="5">
        <f t="shared" si="93"/>
        <v>-92.044128000000001</v>
      </c>
    </row>
    <row r="561" spans="2:15" x14ac:dyDescent="0.25">
      <c r="B561">
        <v>22002200000</v>
      </c>
      <c r="C561">
        <v>-98.494788999999997</v>
      </c>
      <c r="D561">
        <v>-91.936653000000007</v>
      </c>
      <c r="F561" s="5">
        <f t="shared" si="94"/>
        <v>26.870688888888999</v>
      </c>
      <c r="G561" s="5">
        <f t="shared" si="92"/>
        <v>-89.551345999999995</v>
      </c>
      <c r="J561">
        <v>22002200000</v>
      </c>
      <c r="K561">
        <v>-114.78802</v>
      </c>
      <c r="L561">
        <v>-106.88309</v>
      </c>
      <c r="N561" s="5">
        <f t="shared" si="95"/>
        <v>26.870688888888999</v>
      </c>
      <c r="O561" s="5">
        <f t="shared" si="93"/>
        <v>-95.161017999999999</v>
      </c>
    </row>
    <row r="562" spans="2:15" x14ac:dyDescent="0.25">
      <c r="B562">
        <v>22757755555.556</v>
      </c>
      <c r="C562">
        <v>-96.918602000000007</v>
      </c>
      <c r="D562">
        <v>-89.929152999999999</v>
      </c>
      <c r="F562" s="5">
        <f t="shared" si="94"/>
        <v>27.815133333333002</v>
      </c>
      <c r="G562" s="5">
        <f t="shared" si="92"/>
        <v>-93.695762999999999</v>
      </c>
      <c r="J562">
        <v>22757755555.556</v>
      </c>
      <c r="K562">
        <v>-94.760323</v>
      </c>
      <c r="L562">
        <v>-86.892052000000007</v>
      </c>
      <c r="N562" s="5">
        <f t="shared" si="95"/>
        <v>27.815133333333002</v>
      </c>
      <c r="O562" s="5">
        <f t="shared" si="93"/>
        <v>-98.548332000000002</v>
      </c>
    </row>
    <row r="563" spans="2:15" x14ac:dyDescent="0.25">
      <c r="B563">
        <v>23513311111.111</v>
      </c>
      <c r="C563">
        <v>-90.058043999999995</v>
      </c>
      <c r="D563">
        <v>-83.203277999999997</v>
      </c>
      <c r="F563" s="5">
        <f t="shared" si="94"/>
        <v>28.759577777777999</v>
      </c>
      <c r="G563" s="5">
        <f t="shared" si="92"/>
        <v>-88.188995000000006</v>
      </c>
      <c r="J563">
        <v>23513311111.111</v>
      </c>
      <c r="K563">
        <v>-103.12052</v>
      </c>
      <c r="L563">
        <v>-95.748519999999999</v>
      </c>
      <c r="N563" s="5">
        <f t="shared" si="95"/>
        <v>28.759577777777999</v>
      </c>
      <c r="O563" s="5">
        <f t="shared" si="93"/>
        <v>-91.686019999999999</v>
      </c>
    </row>
    <row r="564" spans="2:15" x14ac:dyDescent="0.25">
      <c r="B564">
        <v>24268866666.667</v>
      </c>
      <c r="C564">
        <v>-119.51166000000001</v>
      </c>
      <c r="D564">
        <v>-112.17954</v>
      </c>
      <c r="F564" s="5">
        <f t="shared" si="94"/>
        <v>29.704022222222001</v>
      </c>
      <c r="G564" s="5">
        <f t="shared" si="92"/>
        <v>-93.066315000000003</v>
      </c>
      <c r="J564">
        <v>24268866666.667</v>
      </c>
      <c r="K564">
        <v>-104.29433</v>
      </c>
      <c r="L564">
        <v>-96.521111000000005</v>
      </c>
      <c r="N564" s="5">
        <f t="shared" si="95"/>
        <v>29.704022222222001</v>
      </c>
      <c r="O564" s="5">
        <f t="shared" si="93"/>
        <v>-81.412047999999999</v>
      </c>
    </row>
    <row r="565" spans="2:15" x14ac:dyDescent="0.25">
      <c r="B565">
        <v>25024422222.222</v>
      </c>
      <c r="C565">
        <v>-94.520736999999997</v>
      </c>
      <c r="D565">
        <v>-87.126677999999998</v>
      </c>
      <c r="F565" s="5">
        <f t="shared" si="94"/>
        <v>30.648466666667002</v>
      </c>
      <c r="G565" s="5">
        <f t="shared" si="92"/>
        <v>-91.377707999999998</v>
      </c>
      <c r="J565">
        <v>25024422222.222</v>
      </c>
      <c r="K565">
        <v>-102.49754</v>
      </c>
      <c r="L565">
        <v>-95.085098000000002</v>
      </c>
      <c r="N565" s="5">
        <f t="shared" si="95"/>
        <v>30.648466666667002</v>
      </c>
      <c r="O565" s="5">
        <f t="shared" si="93"/>
        <v>-88.394188</v>
      </c>
    </row>
    <row r="566" spans="2:15" x14ac:dyDescent="0.25">
      <c r="B566">
        <v>25779977777.778</v>
      </c>
      <c r="C566">
        <v>-94.876244</v>
      </c>
      <c r="D566">
        <v>-87.023696999999999</v>
      </c>
      <c r="F566" s="5">
        <f t="shared" si="94"/>
        <v>31.592911111111</v>
      </c>
      <c r="G566" s="5">
        <f t="shared" si="92"/>
        <v>-89.094345000000004</v>
      </c>
      <c r="J566">
        <v>25779977777.778</v>
      </c>
      <c r="K566">
        <v>-103.9931</v>
      </c>
      <c r="L566">
        <v>-96.311424000000002</v>
      </c>
      <c r="N566" s="5">
        <f t="shared" si="95"/>
        <v>31.592911111111</v>
      </c>
      <c r="O566" s="5">
        <f t="shared" si="93"/>
        <v>-106.17932</v>
      </c>
    </row>
    <row r="567" spans="2:15" x14ac:dyDescent="0.25">
      <c r="B567">
        <v>26535533333.333</v>
      </c>
      <c r="C567">
        <v>-99.864540000000005</v>
      </c>
      <c r="D567">
        <v>-92.143082000000007</v>
      </c>
      <c r="F567" s="5">
        <f t="shared" si="94"/>
        <v>32.537355555555997</v>
      </c>
      <c r="G567" s="5">
        <f t="shared" si="92"/>
        <v>-93.866020000000006</v>
      </c>
      <c r="J567">
        <v>26535533333.333</v>
      </c>
      <c r="K567">
        <v>-100.98277</v>
      </c>
      <c r="L567">
        <v>-93.834839000000002</v>
      </c>
      <c r="N567" s="5">
        <f t="shared" si="95"/>
        <v>32.537355555555997</v>
      </c>
      <c r="O567" s="5">
        <f t="shared" si="93"/>
        <v>-86.997130999999996</v>
      </c>
    </row>
    <row r="568" spans="2:15" x14ac:dyDescent="0.25">
      <c r="B568">
        <v>27291088888.889</v>
      </c>
      <c r="C568">
        <v>-98.718468000000001</v>
      </c>
      <c r="D568">
        <v>-91.097144999999998</v>
      </c>
      <c r="F568" s="5">
        <f t="shared" si="94"/>
        <v>33.4818</v>
      </c>
      <c r="G568" s="5">
        <f t="shared" si="92"/>
        <v>-91.250359000000003</v>
      </c>
      <c r="J568">
        <v>27291088888.889</v>
      </c>
      <c r="K568">
        <v>-108.98166000000001</v>
      </c>
      <c r="L568">
        <v>-101.83953</v>
      </c>
      <c r="N568" s="5">
        <f t="shared" si="95"/>
        <v>33.4818</v>
      </c>
      <c r="O568" s="5">
        <f t="shared" si="93"/>
        <v>-88.769737000000006</v>
      </c>
    </row>
    <row r="569" spans="2:15" x14ac:dyDescent="0.25">
      <c r="B569">
        <v>28046644444.444</v>
      </c>
      <c r="C569">
        <v>-109.32441</v>
      </c>
      <c r="D569">
        <v>-101.64496</v>
      </c>
      <c r="F569" s="5">
        <f t="shared" si="94"/>
        <v>34.426244444444002</v>
      </c>
      <c r="G569" s="5">
        <f t="shared" si="92"/>
        <v>-88.824471000000003</v>
      </c>
      <c r="J569">
        <v>28046644444.444</v>
      </c>
      <c r="K569">
        <v>-100.72763</v>
      </c>
      <c r="L569">
        <v>-93.629005000000006</v>
      </c>
      <c r="N569" s="5">
        <f t="shared" si="95"/>
        <v>34.426244444444002</v>
      </c>
      <c r="O569" s="5">
        <f t="shared" si="93"/>
        <v>-87.146705999999995</v>
      </c>
    </row>
    <row r="570" spans="2:15" x14ac:dyDescent="0.25">
      <c r="B570">
        <v>28802200000</v>
      </c>
      <c r="C570">
        <v>-113.12147</v>
      </c>
      <c r="D570">
        <v>-105.37003</v>
      </c>
      <c r="F570" s="5">
        <f t="shared" si="94"/>
        <v>35.370688888888999</v>
      </c>
      <c r="G570" s="5">
        <f t="shared" si="92"/>
        <v>-86.942618999999993</v>
      </c>
      <c r="J570">
        <v>28802200000</v>
      </c>
      <c r="K570">
        <v>-98.300430000000006</v>
      </c>
      <c r="L570">
        <v>-90.664817999999997</v>
      </c>
      <c r="N570" s="5">
        <f t="shared" si="95"/>
        <v>35.370688888888999</v>
      </c>
      <c r="O570" s="5">
        <f t="shared" si="93"/>
        <v>-98.021088000000006</v>
      </c>
    </row>
    <row r="571" spans="2:15" x14ac:dyDescent="0.25">
      <c r="B571">
        <v>29557755555.556</v>
      </c>
      <c r="C571">
        <v>-100.12305000000001</v>
      </c>
      <c r="D571">
        <v>-91.439148000000003</v>
      </c>
      <c r="F571" s="5">
        <f t="shared" si="94"/>
        <v>36.315133333333002</v>
      </c>
      <c r="G571" s="5">
        <f t="shared" si="92"/>
        <v>-86.689186000000007</v>
      </c>
      <c r="J571">
        <v>29557755555.556</v>
      </c>
      <c r="K571">
        <v>-99.304039000000003</v>
      </c>
      <c r="L571">
        <v>-91.608176999999998</v>
      </c>
      <c r="N571" s="5">
        <f t="shared" si="95"/>
        <v>36.315133333333002</v>
      </c>
      <c r="O571" s="5">
        <f t="shared" si="93"/>
        <v>-90.675101999999995</v>
      </c>
    </row>
    <row r="572" spans="2:15" x14ac:dyDescent="0.25">
      <c r="B572">
        <v>30313311111.111</v>
      </c>
      <c r="C572">
        <v>-102.99686</v>
      </c>
      <c r="D572">
        <v>-94.721405000000004</v>
      </c>
      <c r="F572" s="5">
        <f t="shared" si="94"/>
        <v>37.259577777777999</v>
      </c>
      <c r="G572" s="5">
        <f t="shared" si="92"/>
        <v>-97.878487000000007</v>
      </c>
      <c r="J572">
        <v>30313311111.111</v>
      </c>
      <c r="K572">
        <v>-115.00058</v>
      </c>
      <c r="L572">
        <v>-107.33499</v>
      </c>
      <c r="N572" s="5">
        <f t="shared" si="95"/>
        <v>37.259577777777999</v>
      </c>
      <c r="O572" s="5">
        <f t="shared" si="93"/>
        <v>-89.133308</v>
      </c>
    </row>
    <row r="573" spans="2:15" x14ac:dyDescent="0.25">
      <c r="B573">
        <v>31068866666.667</v>
      </c>
      <c r="C573">
        <v>-107.10093000000001</v>
      </c>
      <c r="D573">
        <v>-98.963226000000006</v>
      </c>
      <c r="F573" s="5">
        <f t="shared" si="94"/>
        <v>38.204022222222001</v>
      </c>
      <c r="G573" s="5">
        <f t="shared" si="92"/>
        <v>-91.546882999999994</v>
      </c>
      <c r="J573">
        <v>31068866666.667</v>
      </c>
      <c r="K573">
        <v>-101.86864</v>
      </c>
      <c r="L573">
        <v>-94.337906000000004</v>
      </c>
      <c r="N573" s="5">
        <f t="shared" si="95"/>
        <v>38.204022222222001</v>
      </c>
      <c r="O573" s="5">
        <f t="shared" si="93"/>
        <v>-93.462692000000004</v>
      </c>
    </row>
    <row r="574" spans="2:15" x14ac:dyDescent="0.25">
      <c r="B574">
        <v>31824422222.222</v>
      </c>
      <c r="C574">
        <v>-109.29065</v>
      </c>
      <c r="D574">
        <v>-100.97781999999999</v>
      </c>
      <c r="F574" s="5">
        <f t="shared" si="94"/>
        <v>39.148466666666998</v>
      </c>
      <c r="G574" s="5">
        <f t="shared" si="92"/>
        <v>-86.285751000000005</v>
      </c>
      <c r="J574">
        <v>31824422222.222</v>
      </c>
      <c r="K574">
        <v>-102.22161</v>
      </c>
      <c r="L574">
        <v>-94.146782000000002</v>
      </c>
      <c r="N574" s="5">
        <f t="shared" si="95"/>
        <v>39.148466666666998</v>
      </c>
      <c r="O574" s="5">
        <f t="shared" si="93"/>
        <v>-98.641105999999994</v>
      </c>
    </row>
    <row r="575" spans="2:15" x14ac:dyDescent="0.25">
      <c r="B575">
        <v>32579977777.778</v>
      </c>
      <c r="C575">
        <v>-105.15040999999999</v>
      </c>
      <c r="D575">
        <v>-96.735504000000006</v>
      </c>
      <c r="F575" s="5">
        <f t="shared" si="94"/>
        <v>40.092911111111</v>
      </c>
      <c r="G575" s="5">
        <f t="shared" si="92"/>
        <v>-90.011948000000004</v>
      </c>
      <c r="J575">
        <v>32579977777.778</v>
      </c>
      <c r="K575">
        <v>-104.97259</v>
      </c>
      <c r="L575">
        <v>-96.772773999999998</v>
      </c>
      <c r="N575" s="5">
        <f t="shared" si="95"/>
        <v>40.092911111111</v>
      </c>
      <c r="O575" s="5">
        <f t="shared" si="93"/>
        <v>-89.722458000000003</v>
      </c>
    </row>
    <row r="576" spans="2:15" x14ac:dyDescent="0.25">
      <c r="B576">
        <v>33335533333.333</v>
      </c>
      <c r="C576">
        <v>-104.49355</v>
      </c>
      <c r="D576">
        <v>-96.345153999999994</v>
      </c>
      <c r="F576" s="5">
        <f t="shared" si="94"/>
        <v>41.037355555555997</v>
      </c>
      <c r="G576" s="5">
        <f t="shared" si="92"/>
        <v>-94.443664999999996</v>
      </c>
      <c r="J576">
        <v>33335533333.333</v>
      </c>
      <c r="K576">
        <v>-106.49294</v>
      </c>
      <c r="L576">
        <v>-98.201683000000003</v>
      </c>
      <c r="N576" s="5">
        <f t="shared" si="95"/>
        <v>41.037355555555997</v>
      </c>
      <c r="O576" s="5">
        <f t="shared" si="93"/>
        <v>-82.293350000000004</v>
      </c>
    </row>
    <row r="577" spans="2:15" x14ac:dyDescent="0.25">
      <c r="B577">
        <v>34091088888.889</v>
      </c>
      <c r="C577">
        <v>-102.21951</v>
      </c>
      <c r="D577">
        <v>-92.744675000000001</v>
      </c>
      <c r="F577" s="5">
        <f t="shared" si="94"/>
        <v>41.9818</v>
      </c>
      <c r="G577" s="5">
        <f t="shared" si="92"/>
        <v>-95.287239</v>
      </c>
      <c r="J577">
        <v>34091088888.889</v>
      </c>
      <c r="K577">
        <v>-105.09717000000001</v>
      </c>
      <c r="L577">
        <v>-96.293296999999995</v>
      </c>
      <c r="N577" s="5">
        <f t="shared" si="95"/>
        <v>41.9818</v>
      </c>
      <c r="O577" s="5">
        <f t="shared" si="93"/>
        <v>-88.583945999999997</v>
      </c>
    </row>
    <row r="578" spans="2:15" x14ac:dyDescent="0.25">
      <c r="B578">
        <v>34846644444.444</v>
      </c>
      <c r="C578">
        <v>-102.18486</v>
      </c>
      <c r="D578">
        <v>-93.166229000000001</v>
      </c>
      <c r="F578" s="5" t="s">
        <v>28</v>
      </c>
      <c r="J578">
        <v>34846644444.444</v>
      </c>
      <c r="K578">
        <v>-101.98486</v>
      </c>
      <c r="L578">
        <v>-93.197624000000005</v>
      </c>
      <c r="N578" s="5" t="s">
        <v>28</v>
      </c>
    </row>
    <row r="579" spans="2:15" x14ac:dyDescent="0.25">
      <c r="B579">
        <v>35602200000</v>
      </c>
      <c r="C579">
        <v>-103.20292999999999</v>
      </c>
      <c r="D579">
        <v>-94.522163000000006</v>
      </c>
      <c r="J579">
        <v>35602200000</v>
      </c>
      <c r="K579">
        <v>-104.36617</v>
      </c>
      <c r="L579">
        <v>-94.952613999999997</v>
      </c>
    </row>
    <row r="580" spans="2:15" x14ac:dyDescent="0.25">
      <c r="B580" t="s">
        <v>28</v>
      </c>
      <c r="J580" t="s">
        <v>28</v>
      </c>
    </row>
    <row r="583" spans="2:15" x14ac:dyDescent="0.25">
      <c r="B583" t="s">
        <v>79</v>
      </c>
      <c r="J583" t="s">
        <v>79</v>
      </c>
    </row>
    <row r="584" spans="2:15" x14ac:dyDescent="0.25">
      <c r="B584" t="s">
        <v>24</v>
      </c>
      <c r="C584" t="s">
        <v>162</v>
      </c>
      <c r="D584" t="s">
        <v>80</v>
      </c>
      <c r="J584" t="s">
        <v>24</v>
      </c>
      <c r="K584" t="s">
        <v>162</v>
      </c>
      <c r="L584" t="s">
        <v>80</v>
      </c>
    </row>
    <row r="585" spans="2:15" x14ac:dyDescent="0.25">
      <c r="B585">
        <v>24981800000</v>
      </c>
      <c r="C585">
        <v>-106.83418</v>
      </c>
      <c r="D585">
        <v>-100.27603000000001</v>
      </c>
      <c r="J585">
        <v>24981800000</v>
      </c>
      <c r="K585">
        <v>-109.23074</v>
      </c>
      <c r="L585">
        <v>-101.32581</v>
      </c>
    </row>
    <row r="586" spans="2:15" x14ac:dyDescent="0.25">
      <c r="B586">
        <v>25926244444.444</v>
      </c>
      <c r="C586">
        <v>-95.492455000000007</v>
      </c>
      <c r="D586">
        <v>-88.503005999999999</v>
      </c>
      <c r="J586">
        <v>25926244444.444</v>
      </c>
      <c r="K586">
        <v>-99.912398999999994</v>
      </c>
      <c r="L586">
        <v>-92.044128000000001</v>
      </c>
    </row>
    <row r="587" spans="2:15" x14ac:dyDescent="0.25">
      <c r="B587">
        <v>26870688888.889</v>
      </c>
      <c r="C587">
        <v>-96.406120000000001</v>
      </c>
      <c r="D587">
        <v>-89.551345999999995</v>
      </c>
      <c r="J587">
        <v>26870688888.889</v>
      </c>
      <c r="K587">
        <v>-102.53301999999999</v>
      </c>
      <c r="L587">
        <v>-95.161017999999999</v>
      </c>
    </row>
    <row r="588" spans="2:15" x14ac:dyDescent="0.25">
      <c r="B588">
        <v>27815133333.333</v>
      </c>
      <c r="C588">
        <v>-101.02788</v>
      </c>
      <c r="D588">
        <v>-93.695762999999999</v>
      </c>
      <c r="J588">
        <v>27815133333.333</v>
      </c>
      <c r="K588">
        <v>-106.32154</v>
      </c>
      <c r="L588">
        <v>-98.548332000000002</v>
      </c>
    </row>
    <row r="589" spans="2:15" x14ac:dyDescent="0.25">
      <c r="B589">
        <v>28759577777.778</v>
      </c>
      <c r="C589">
        <v>-95.583045999999996</v>
      </c>
      <c r="D589">
        <v>-88.188995000000006</v>
      </c>
      <c r="J589">
        <v>28759577777.778</v>
      </c>
      <c r="K589">
        <v>-99.098456999999996</v>
      </c>
      <c r="L589">
        <v>-91.686019999999999</v>
      </c>
    </row>
    <row r="590" spans="2:15" x14ac:dyDescent="0.25">
      <c r="B590">
        <v>29704022222.222</v>
      </c>
      <c r="C590">
        <v>-100.91885000000001</v>
      </c>
      <c r="D590">
        <v>-93.066315000000003</v>
      </c>
      <c r="J590">
        <v>29704022222.222</v>
      </c>
      <c r="K590">
        <v>-89.093734999999995</v>
      </c>
      <c r="L590">
        <v>-81.412047999999999</v>
      </c>
    </row>
    <row r="591" spans="2:15" x14ac:dyDescent="0.25">
      <c r="B591">
        <v>30648466666.667</v>
      </c>
      <c r="C591">
        <v>-99.099166999999994</v>
      </c>
      <c r="D591">
        <v>-91.377707999999998</v>
      </c>
      <c r="J591">
        <v>30648466666.667</v>
      </c>
      <c r="K591">
        <v>-95.542122000000006</v>
      </c>
      <c r="L591">
        <v>-88.394188</v>
      </c>
    </row>
    <row r="592" spans="2:15" x14ac:dyDescent="0.25">
      <c r="B592">
        <v>31592911111.111</v>
      </c>
      <c r="C592">
        <v>-96.715667999999994</v>
      </c>
      <c r="D592">
        <v>-89.094345000000004</v>
      </c>
      <c r="J592">
        <v>31592911111.111</v>
      </c>
      <c r="K592">
        <v>-113.32145</v>
      </c>
      <c r="L592">
        <v>-106.17932</v>
      </c>
    </row>
    <row r="593" spans="2:12" x14ac:dyDescent="0.25">
      <c r="B593">
        <v>32537355555.556</v>
      </c>
      <c r="C593">
        <v>-101.54546999999999</v>
      </c>
      <c r="D593">
        <v>-93.866020000000006</v>
      </c>
      <c r="J593">
        <v>32537355555.556</v>
      </c>
      <c r="K593">
        <v>-94.095757000000006</v>
      </c>
      <c r="L593">
        <v>-86.997130999999996</v>
      </c>
    </row>
    <row r="594" spans="2:12" x14ac:dyDescent="0.25">
      <c r="B594">
        <v>33481800000</v>
      </c>
      <c r="C594">
        <v>-99.001793000000006</v>
      </c>
      <c r="D594">
        <v>-91.250359000000003</v>
      </c>
      <c r="J594">
        <v>33481800000</v>
      </c>
      <c r="K594">
        <v>-96.405349999999999</v>
      </c>
      <c r="L594">
        <v>-88.769737000000006</v>
      </c>
    </row>
    <row r="595" spans="2:12" x14ac:dyDescent="0.25">
      <c r="B595">
        <v>34426244444.444</v>
      </c>
      <c r="C595">
        <v>-97.508369000000002</v>
      </c>
      <c r="D595">
        <v>-88.824471000000003</v>
      </c>
      <c r="J595">
        <v>34426244444.444</v>
      </c>
      <c r="K595">
        <v>-94.842560000000006</v>
      </c>
      <c r="L595">
        <v>-87.146705999999995</v>
      </c>
    </row>
    <row r="596" spans="2:12" x14ac:dyDescent="0.25">
      <c r="B596">
        <v>35370688888.889</v>
      </c>
      <c r="C596">
        <v>-95.218086</v>
      </c>
      <c r="D596">
        <v>-86.942618999999993</v>
      </c>
      <c r="J596">
        <v>35370688888.889</v>
      </c>
      <c r="K596">
        <v>-105.68668</v>
      </c>
      <c r="L596">
        <v>-98.021088000000006</v>
      </c>
    </row>
    <row r="597" spans="2:12" x14ac:dyDescent="0.25">
      <c r="B597">
        <v>36315133333.333</v>
      </c>
      <c r="C597">
        <v>-94.826888999999994</v>
      </c>
      <c r="D597">
        <v>-86.689186000000007</v>
      </c>
      <c r="J597">
        <v>36315133333.333</v>
      </c>
      <c r="K597">
        <v>-98.205841000000007</v>
      </c>
      <c r="L597">
        <v>-90.675101999999995</v>
      </c>
    </row>
    <row r="598" spans="2:12" x14ac:dyDescent="0.25">
      <c r="B598">
        <v>37259577777.778</v>
      </c>
      <c r="C598">
        <v>-106.19131</v>
      </c>
      <c r="D598">
        <v>-97.878487000000007</v>
      </c>
      <c r="J598">
        <v>37259577777.778</v>
      </c>
      <c r="K598">
        <v>-97.208138000000005</v>
      </c>
      <c r="L598">
        <v>-89.133308</v>
      </c>
    </row>
    <row r="599" spans="2:12" x14ac:dyDescent="0.25">
      <c r="B599">
        <v>38204022222.222</v>
      </c>
      <c r="C599">
        <v>-99.961783999999994</v>
      </c>
      <c r="D599">
        <v>-91.546882999999994</v>
      </c>
      <c r="J599">
        <v>38204022222.222</v>
      </c>
      <c r="K599">
        <v>-101.66249999999999</v>
      </c>
      <c r="L599">
        <v>-93.462692000000004</v>
      </c>
    </row>
    <row r="600" spans="2:12" x14ac:dyDescent="0.25">
      <c r="B600">
        <v>39148466666.667</v>
      </c>
      <c r="C600">
        <v>-94.434151</v>
      </c>
      <c r="D600">
        <v>-86.285751000000005</v>
      </c>
      <c r="J600">
        <v>39148466666.667</v>
      </c>
      <c r="K600">
        <v>-106.93236</v>
      </c>
      <c r="L600">
        <v>-98.641105999999994</v>
      </c>
    </row>
    <row r="601" spans="2:12" x14ac:dyDescent="0.25">
      <c r="B601">
        <v>40092911111.111</v>
      </c>
      <c r="C601">
        <v>-99.486785999999995</v>
      </c>
      <c r="D601">
        <v>-90.011948000000004</v>
      </c>
      <c r="J601">
        <v>40092911111.111</v>
      </c>
      <c r="K601">
        <v>-98.526329000000004</v>
      </c>
      <c r="L601">
        <v>-89.722458000000003</v>
      </c>
    </row>
    <row r="602" spans="2:12" x14ac:dyDescent="0.25">
      <c r="B602">
        <v>41037355555.556</v>
      </c>
      <c r="C602">
        <v>-103.4623</v>
      </c>
      <c r="D602">
        <v>-94.443664999999996</v>
      </c>
      <c r="J602">
        <v>41037355555.556</v>
      </c>
      <c r="K602">
        <v>-91.080582000000007</v>
      </c>
      <c r="L602">
        <v>-82.293350000000004</v>
      </c>
    </row>
    <row r="603" spans="2:12" x14ac:dyDescent="0.25">
      <c r="B603">
        <v>41981800000</v>
      </c>
      <c r="C603">
        <v>-103.96801000000001</v>
      </c>
      <c r="D603">
        <v>-95.287239</v>
      </c>
      <c r="J603">
        <v>41981800000</v>
      </c>
      <c r="K603">
        <v>-97.997505000000004</v>
      </c>
      <c r="L603">
        <v>-88.583945999999997</v>
      </c>
    </row>
    <row r="604" spans="2:12" x14ac:dyDescent="0.25">
      <c r="B604" t="s">
        <v>28</v>
      </c>
      <c r="J604" t="s">
        <v>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212"/>
  <sheetViews>
    <sheetView workbookViewId="0">
      <pane ySplit="1" topLeftCell="A2" activePane="bottomLeft" state="frozen"/>
      <selection pane="bottomLeft" activeCell="J1" sqref="J1:L1048576"/>
    </sheetView>
  </sheetViews>
  <sheetFormatPr defaultRowHeight="15" x14ac:dyDescent="0.25"/>
  <cols>
    <col min="1" max="1" width="13.7109375" style="33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0.5703125" style="11" bestFit="1" customWidth="1"/>
    <col min="9" max="9" width="13.7109375" style="33" customWidth="1"/>
    <col min="10" max="10" width="9.140625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0.5703125" style="11" bestFit="1" customWidth="1"/>
    <col min="17" max="17" width="2.7109375" style="8" customWidth="1"/>
    <col min="18" max="18" width="11" style="8" customWidth="1"/>
  </cols>
  <sheetData>
    <row r="1" spans="1:18" x14ac:dyDescent="0.25">
      <c r="B1" t="s">
        <v>104</v>
      </c>
      <c r="F1" s="5" t="s">
        <v>2</v>
      </c>
      <c r="G1" s="12" t="s">
        <v>121</v>
      </c>
      <c r="H1" s="37" t="str">
        <f>D112</f>
        <v>2Ix0L dBc Log Mag(dB)</v>
      </c>
      <c r="J1" t="s">
        <v>104</v>
      </c>
      <c r="N1" s="5" t="s">
        <v>2</v>
      </c>
      <c r="O1" s="12" t="s">
        <v>121</v>
      </c>
      <c r="P1" s="37" t="str">
        <f>L112</f>
        <v>2Ix0L dBc Log Mag(dB)</v>
      </c>
    </row>
    <row r="2" spans="1:18" x14ac:dyDescent="0.25">
      <c r="B2" t="s">
        <v>105</v>
      </c>
      <c r="C2" t="s">
        <v>230</v>
      </c>
      <c r="D2" t="s">
        <v>231</v>
      </c>
      <c r="G2" s="16"/>
      <c r="H2" s="10"/>
      <c r="J2" t="s">
        <v>105</v>
      </c>
      <c r="K2" t="s">
        <v>230</v>
      </c>
      <c r="L2" t="s">
        <v>231</v>
      </c>
      <c r="O2" s="16"/>
      <c r="P2" s="10"/>
    </row>
    <row r="3" spans="1:18" s="14" customFormat="1" x14ac:dyDescent="0.25">
      <c r="A3" s="33"/>
      <c r="B3" t="s">
        <v>233</v>
      </c>
      <c r="C3"/>
      <c r="D3"/>
      <c r="E3" s="13"/>
      <c r="F3" s="12" t="s">
        <v>12</v>
      </c>
      <c r="G3" s="12">
        <f>ABS(AVERAGE(G5:G103))</f>
        <v>71.486766505050539</v>
      </c>
      <c r="H3" s="12" t="s">
        <v>120</v>
      </c>
      <c r="I3" s="33"/>
      <c r="J3" t="s">
        <v>233</v>
      </c>
      <c r="K3"/>
      <c r="L3"/>
      <c r="M3" s="13"/>
      <c r="N3" s="12" t="s">
        <v>12</v>
      </c>
      <c r="O3" s="12">
        <f>ABS(AVERAGE(O5:O103))</f>
        <v>49.788672767676722</v>
      </c>
      <c r="P3" s="12" t="s">
        <v>120</v>
      </c>
      <c r="Q3" s="13"/>
      <c r="R3" s="13"/>
    </row>
    <row r="4" spans="1:18" x14ac:dyDescent="0.25">
      <c r="B4" t="s">
        <v>244</v>
      </c>
      <c r="C4" t="s">
        <v>247</v>
      </c>
      <c r="D4" t="s">
        <v>266</v>
      </c>
      <c r="G4" s="10"/>
      <c r="H4" s="10"/>
      <c r="J4" t="s">
        <v>244</v>
      </c>
      <c r="K4" t="s">
        <v>247</v>
      </c>
      <c r="L4" t="s">
        <v>267</v>
      </c>
      <c r="O4" s="10"/>
      <c r="P4" s="10"/>
    </row>
    <row r="5" spans="1:18" x14ac:dyDescent="0.25">
      <c r="B5" t="s">
        <v>106</v>
      </c>
      <c r="F5" s="5">
        <f t="shared" ref="F5:F68" si="0">B113/1000000000</f>
        <v>18</v>
      </c>
      <c r="G5" s="10">
        <f>H5-5</f>
        <v>-64.825561999999991</v>
      </c>
      <c r="H5" s="5">
        <f t="shared" ref="H5:H68" si="1">D113</f>
        <v>-59.825561999999998</v>
      </c>
      <c r="J5" t="s">
        <v>106</v>
      </c>
      <c r="N5" s="5">
        <f t="shared" ref="N5:N68" si="2">J113/1000000000</f>
        <v>18</v>
      </c>
      <c r="O5" s="10">
        <f t="shared" ref="O5:O68" si="3">P5-5</f>
        <v>-43.445323999999999</v>
      </c>
      <c r="P5" s="5">
        <f t="shared" ref="P5:P68" si="4">L113</f>
        <v>-38.445323999999999</v>
      </c>
    </row>
    <row r="6" spans="1:18" x14ac:dyDescent="0.25">
      <c r="F6" s="5">
        <f t="shared" si="0"/>
        <v>18.224489795918</v>
      </c>
      <c r="G6" s="10">
        <f t="shared" ref="G6:G69" si="5">H6-5</f>
        <v>-64.711078999999998</v>
      </c>
      <c r="H6" s="5">
        <f t="shared" si="1"/>
        <v>-59.711078999999998</v>
      </c>
      <c r="N6" s="5">
        <f t="shared" si="2"/>
        <v>18.224489795918</v>
      </c>
      <c r="O6" s="10">
        <f t="shared" si="3"/>
        <v>-43.265231999999997</v>
      </c>
      <c r="P6" s="5">
        <f t="shared" si="4"/>
        <v>-38.265231999999997</v>
      </c>
    </row>
    <row r="7" spans="1:18" x14ac:dyDescent="0.25">
      <c r="B7" t="s">
        <v>107</v>
      </c>
      <c r="F7" s="5">
        <f t="shared" si="0"/>
        <v>18.448979591837002</v>
      </c>
      <c r="G7" s="10">
        <f t="shared" si="5"/>
        <v>-64.900852</v>
      </c>
      <c r="H7" s="5">
        <f t="shared" si="1"/>
        <v>-59.900852</v>
      </c>
      <c r="J7" t="s">
        <v>107</v>
      </c>
      <c r="N7" s="5">
        <f t="shared" si="2"/>
        <v>18.448979591837002</v>
      </c>
      <c r="O7" s="10">
        <f t="shared" si="3"/>
        <v>-43.310181</v>
      </c>
      <c r="P7" s="5">
        <f t="shared" si="4"/>
        <v>-38.310181</v>
      </c>
    </row>
    <row r="8" spans="1:18" x14ac:dyDescent="0.25">
      <c r="B8" t="s">
        <v>24</v>
      </c>
      <c r="C8" t="s">
        <v>125</v>
      </c>
      <c r="F8" s="5">
        <f t="shared" si="0"/>
        <v>18.673469387755002</v>
      </c>
      <c r="G8" s="10">
        <f t="shared" si="5"/>
        <v>-65.486275000000006</v>
      </c>
      <c r="H8" s="5">
        <f t="shared" si="1"/>
        <v>-60.486274999999999</v>
      </c>
      <c r="J8" t="s">
        <v>24</v>
      </c>
      <c r="K8" t="s">
        <v>125</v>
      </c>
      <c r="N8" s="5">
        <f t="shared" si="2"/>
        <v>18.673469387755002</v>
      </c>
      <c r="O8" s="10">
        <f t="shared" si="3"/>
        <v>-43.810859999999998</v>
      </c>
      <c r="P8" s="5">
        <f t="shared" si="4"/>
        <v>-38.810859999999998</v>
      </c>
    </row>
    <row r="9" spans="1:18" x14ac:dyDescent="0.25">
      <c r="B9">
        <v>10000000</v>
      </c>
      <c r="C9">
        <v>-11.101120999999999</v>
      </c>
      <c r="F9" s="5">
        <f t="shared" si="0"/>
        <v>18.897959183672999</v>
      </c>
      <c r="G9" s="10">
        <f t="shared" si="5"/>
        <v>-66.617901000000003</v>
      </c>
      <c r="H9" s="5">
        <f t="shared" si="1"/>
        <v>-61.617901000000003</v>
      </c>
      <c r="J9">
        <v>10000000</v>
      </c>
      <c r="K9">
        <v>-12.391368</v>
      </c>
      <c r="N9" s="5">
        <f t="shared" si="2"/>
        <v>18.897959183672999</v>
      </c>
      <c r="O9" s="10">
        <f t="shared" si="3"/>
        <v>-44.290089000000002</v>
      </c>
      <c r="P9" s="5">
        <f t="shared" si="4"/>
        <v>-39.290089000000002</v>
      </c>
    </row>
    <row r="10" spans="1:18" x14ac:dyDescent="0.25">
      <c r="A10" s="42" t="s">
        <v>119</v>
      </c>
      <c r="B10">
        <v>213979591.83673</v>
      </c>
      <c r="C10">
        <v>-11.041032</v>
      </c>
      <c r="F10" s="5">
        <f t="shared" si="0"/>
        <v>19.122448979592001</v>
      </c>
      <c r="G10" s="10">
        <f t="shared" si="5"/>
        <v>-67.321238999999991</v>
      </c>
      <c r="H10" s="5">
        <f t="shared" si="1"/>
        <v>-62.321238999999998</v>
      </c>
      <c r="I10" s="42" t="s">
        <v>113</v>
      </c>
      <c r="J10">
        <v>213979591.83673</v>
      </c>
      <c r="K10">
        <v>-12.359325999999999</v>
      </c>
      <c r="N10" s="5">
        <f t="shared" si="2"/>
        <v>19.122448979592001</v>
      </c>
      <c r="O10" s="10">
        <f t="shared" si="3"/>
        <v>-44.349468000000002</v>
      </c>
      <c r="P10" s="5">
        <f t="shared" si="4"/>
        <v>-39.349468000000002</v>
      </c>
    </row>
    <row r="11" spans="1:18" x14ac:dyDescent="0.25">
      <c r="B11">
        <v>417959183.67347002</v>
      </c>
      <c r="C11">
        <v>-11.048861</v>
      </c>
      <c r="F11" s="5">
        <f t="shared" si="0"/>
        <v>19.346938775509997</v>
      </c>
      <c r="G11" s="10">
        <f t="shared" si="5"/>
        <v>-68.315295999999989</v>
      </c>
      <c r="H11" s="5">
        <f t="shared" si="1"/>
        <v>-63.315295999999996</v>
      </c>
      <c r="J11">
        <v>417959183.67347002</v>
      </c>
      <c r="K11">
        <v>-12.3399</v>
      </c>
      <c r="N11" s="5">
        <f t="shared" si="2"/>
        <v>19.346938775509997</v>
      </c>
      <c r="O11" s="10">
        <f t="shared" si="3"/>
        <v>-44.226402</v>
      </c>
      <c r="P11" s="5">
        <f t="shared" si="4"/>
        <v>-39.226402</v>
      </c>
    </row>
    <row r="12" spans="1:18" x14ac:dyDescent="0.25">
      <c r="B12">
        <v>621938775.51020002</v>
      </c>
      <c r="C12">
        <v>-10.877134</v>
      </c>
      <c r="F12" s="5">
        <f t="shared" si="0"/>
        <v>19.571428571428999</v>
      </c>
      <c r="G12" s="10">
        <f t="shared" si="5"/>
        <v>-68.97199599999999</v>
      </c>
      <c r="H12" s="5">
        <f t="shared" si="1"/>
        <v>-63.971995999999997</v>
      </c>
      <c r="J12">
        <v>621938775.51020002</v>
      </c>
      <c r="K12">
        <v>-12.158932999999999</v>
      </c>
      <c r="N12" s="5">
        <f t="shared" si="2"/>
        <v>19.571428571428999</v>
      </c>
      <c r="O12" s="10">
        <f t="shared" si="3"/>
        <v>-44.272365999999998</v>
      </c>
      <c r="P12" s="5">
        <f t="shared" si="4"/>
        <v>-39.272365999999998</v>
      </c>
    </row>
    <row r="13" spans="1:18" x14ac:dyDescent="0.25">
      <c r="B13">
        <v>825918367.34694004</v>
      </c>
      <c r="C13">
        <v>-10.752269</v>
      </c>
      <c r="F13" s="5">
        <f t="shared" si="0"/>
        <v>19.795918367346999</v>
      </c>
      <c r="G13" s="10">
        <f t="shared" si="5"/>
        <v>-69.864829999999998</v>
      </c>
      <c r="H13" s="5">
        <f t="shared" si="1"/>
        <v>-64.864829999999998</v>
      </c>
      <c r="J13">
        <v>825918367.34694004</v>
      </c>
      <c r="K13">
        <v>-11.999112999999999</v>
      </c>
      <c r="N13" s="5">
        <f t="shared" si="2"/>
        <v>19.795918367346999</v>
      </c>
      <c r="O13" s="10">
        <f t="shared" si="3"/>
        <v>-44.653046000000003</v>
      </c>
      <c r="P13" s="5">
        <f t="shared" si="4"/>
        <v>-39.653046000000003</v>
      </c>
    </row>
    <row r="14" spans="1:18" x14ac:dyDescent="0.25">
      <c r="B14">
        <v>1029897959.1837</v>
      </c>
      <c r="C14">
        <v>-10.569262</v>
      </c>
      <c r="F14" s="5">
        <f t="shared" si="0"/>
        <v>20.020408163265</v>
      </c>
      <c r="G14" s="10">
        <f t="shared" si="5"/>
        <v>-69.656593000000001</v>
      </c>
      <c r="H14" s="5">
        <f t="shared" si="1"/>
        <v>-64.656593000000001</v>
      </c>
      <c r="J14">
        <v>1029897959.1837</v>
      </c>
      <c r="K14">
        <v>-11.801819999999999</v>
      </c>
      <c r="N14" s="5">
        <f t="shared" si="2"/>
        <v>20.020408163265</v>
      </c>
      <c r="O14" s="10">
        <f t="shared" si="3"/>
        <v>-44.798515000000002</v>
      </c>
      <c r="P14" s="5">
        <f t="shared" si="4"/>
        <v>-39.798515000000002</v>
      </c>
    </row>
    <row r="15" spans="1:18" x14ac:dyDescent="0.25">
      <c r="B15">
        <v>1233877551.0204</v>
      </c>
      <c r="C15">
        <v>-10.380285000000001</v>
      </c>
      <c r="F15" s="5">
        <f t="shared" si="0"/>
        <v>20.244897959183998</v>
      </c>
      <c r="G15" s="10">
        <f t="shared" si="5"/>
        <v>-68.488383999999996</v>
      </c>
      <c r="H15" s="5">
        <f t="shared" si="1"/>
        <v>-63.488384000000003</v>
      </c>
      <c r="J15">
        <v>1233877551.0204</v>
      </c>
      <c r="K15">
        <v>-11.666957999999999</v>
      </c>
      <c r="N15" s="5">
        <f t="shared" si="2"/>
        <v>20.244897959183998</v>
      </c>
      <c r="O15" s="10">
        <f t="shared" si="3"/>
        <v>-44.299067999999998</v>
      </c>
      <c r="P15" s="5">
        <f t="shared" si="4"/>
        <v>-39.299067999999998</v>
      </c>
    </row>
    <row r="16" spans="1:18" x14ac:dyDescent="0.25">
      <c r="B16">
        <v>1437857142.8571</v>
      </c>
      <c r="C16">
        <v>-10.213253</v>
      </c>
      <c r="F16" s="5">
        <f t="shared" si="0"/>
        <v>20.469387755102002</v>
      </c>
      <c r="G16" s="10">
        <f t="shared" si="5"/>
        <v>-66.982132000000007</v>
      </c>
      <c r="H16" s="5">
        <f t="shared" si="1"/>
        <v>-61.982132</v>
      </c>
      <c r="J16">
        <v>1437857142.8571</v>
      </c>
      <c r="K16">
        <v>-11.712459000000001</v>
      </c>
      <c r="N16" s="5">
        <f t="shared" si="2"/>
        <v>20.469387755102002</v>
      </c>
      <c r="O16" s="10">
        <f t="shared" si="3"/>
        <v>-43.811539000000003</v>
      </c>
      <c r="P16" s="5">
        <f t="shared" si="4"/>
        <v>-38.811539000000003</v>
      </c>
    </row>
    <row r="17" spans="2:16" x14ac:dyDescent="0.25">
      <c r="B17">
        <v>1641836734.6939001</v>
      </c>
      <c r="C17">
        <v>-10.233991</v>
      </c>
      <c r="F17" s="5">
        <f t="shared" si="0"/>
        <v>20.693877551020002</v>
      </c>
      <c r="G17" s="10">
        <f t="shared" si="5"/>
        <v>-66.368617999999998</v>
      </c>
      <c r="H17" s="5">
        <f t="shared" si="1"/>
        <v>-61.368617999999998</v>
      </c>
      <c r="J17">
        <v>1641836734.6939001</v>
      </c>
      <c r="K17">
        <v>-11.780003000000001</v>
      </c>
      <c r="N17" s="5">
        <f t="shared" si="2"/>
        <v>20.693877551020002</v>
      </c>
      <c r="O17" s="10">
        <f t="shared" si="3"/>
        <v>-43.844028000000002</v>
      </c>
      <c r="P17" s="5">
        <f t="shared" si="4"/>
        <v>-38.844028000000002</v>
      </c>
    </row>
    <row r="18" spans="2:16" x14ac:dyDescent="0.25">
      <c r="B18">
        <v>1845816326.5306001</v>
      </c>
      <c r="C18">
        <v>-10.167662</v>
      </c>
      <c r="F18" s="5">
        <f t="shared" si="0"/>
        <v>20.918367346939</v>
      </c>
      <c r="G18" s="10">
        <f t="shared" si="5"/>
        <v>-66.098618000000002</v>
      </c>
      <c r="H18" s="5">
        <f t="shared" si="1"/>
        <v>-61.098618000000002</v>
      </c>
      <c r="J18">
        <v>1845816326.5306001</v>
      </c>
      <c r="K18">
        <v>-11.853184000000001</v>
      </c>
      <c r="N18" s="5">
        <f t="shared" si="2"/>
        <v>20.918367346939</v>
      </c>
      <c r="O18" s="10">
        <f t="shared" si="3"/>
        <v>-44.126198000000002</v>
      </c>
      <c r="P18" s="5">
        <f t="shared" si="4"/>
        <v>-39.126198000000002</v>
      </c>
    </row>
    <row r="19" spans="2:16" x14ac:dyDescent="0.25">
      <c r="B19">
        <v>2049795918.3673</v>
      </c>
      <c r="C19">
        <v>-10.071418</v>
      </c>
      <c r="F19" s="5">
        <f t="shared" si="0"/>
        <v>21.142857142856997</v>
      </c>
      <c r="G19" s="10">
        <f t="shared" si="5"/>
        <v>-66.038264999999996</v>
      </c>
      <c r="H19" s="5">
        <f t="shared" si="1"/>
        <v>-61.038265000000003</v>
      </c>
      <c r="J19">
        <v>2049795918.3673</v>
      </c>
      <c r="K19">
        <v>-11.959</v>
      </c>
      <c r="N19" s="5">
        <f t="shared" si="2"/>
        <v>21.142857142856997</v>
      </c>
      <c r="O19" s="10">
        <f t="shared" si="3"/>
        <v>-44.138885000000002</v>
      </c>
      <c r="P19" s="5">
        <f t="shared" si="4"/>
        <v>-39.138885000000002</v>
      </c>
    </row>
    <row r="20" spans="2:16" x14ac:dyDescent="0.25">
      <c r="B20">
        <v>2253775510.2041001</v>
      </c>
      <c r="C20">
        <v>-10.033211</v>
      </c>
      <c r="F20" s="5">
        <f t="shared" si="0"/>
        <v>21.367346938776002</v>
      </c>
      <c r="G20" s="10">
        <f t="shared" si="5"/>
        <v>-65.711558999999994</v>
      </c>
      <c r="H20" s="5">
        <f t="shared" si="1"/>
        <v>-60.711559000000001</v>
      </c>
      <c r="J20">
        <v>2253775510.2041001</v>
      </c>
      <c r="K20">
        <v>-12.004250000000001</v>
      </c>
      <c r="N20" s="5">
        <f t="shared" si="2"/>
        <v>21.367346938776002</v>
      </c>
      <c r="O20" s="10">
        <f t="shared" si="3"/>
        <v>-43.789146000000002</v>
      </c>
      <c r="P20" s="5">
        <f t="shared" si="4"/>
        <v>-38.789146000000002</v>
      </c>
    </row>
    <row r="21" spans="2:16" x14ac:dyDescent="0.25">
      <c r="B21">
        <v>2457755102.0408001</v>
      </c>
      <c r="C21">
        <v>-9.9896840999999998</v>
      </c>
      <c r="F21" s="5">
        <f t="shared" si="0"/>
        <v>21.591836734693999</v>
      </c>
      <c r="G21" s="10">
        <f t="shared" si="5"/>
        <v>-66.117863</v>
      </c>
      <c r="H21" s="5">
        <f t="shared" si="1"/>
        <v>-61.117863</v>
      </c>
      <c r="J21">
        <v>2457755102.0408001</v>
      </c>
      <c r="K21">
        <v>-12.081714</v>
      </c>
      <c r="N21" s="5">
        <f t="shared" si="2"/>
        <v>21.591836734693999</v>
      </c>
      <c r="O21" s="10">
        <f t="shared" si="3"/>
        <v>-43.804234000000001</v>
      </c>
      <c r="P21" s="5">
        <f t="shared" si="4"/>
        <v>-38.804234000000001</v>
      </c>
    </row>
    <row r="22" spans="2:16" x14ac:dyDescent="0.25">
      <c r="B22">
        <v>2661734693.8776002</v>
      </c>
      <c r="C22">
        <v>-10.056291</v>
      </c>
      <c r="F22" s="5">
        <f t="shared" si="0"/>
        <v>21.816326530611999</v>
      </c>
      <c r="G22" s="10">
        <f t="shared" si="5"/>
        <v>-66.535274999999999</v>
      </c>
      <c r="H22" s="5">
        <f t="shared" si="1"/>
        <v>-61.535274999999999</v>
      </c>
      <c r="J22">
        <v>2661734693.8776002</v>
      </c>
      <c r="K22">
        <v>-12.098756</v>
      </c>
      <c r="N22" s="5">
        <f t="shared" si="2"/>
        <v>21.816326530611999</v>
      </c>
      <c r="O22" s="10">
        <f t="shared" si="3"/>
        <v>-44.695498999999998</v>
      </c>
      <c r="P22" s="5">
        <f t="shared" si="4"/>
        <v>-39.695498999999998</v>
      </c>
    </row>
    <row r="23" spans="2:16" x14ac:dyDescent="0.25">
      <c r="B23">
        <v>2865714285.7143002</v>
      </c>
      <c r="C23">
        <v>-10.211143</v>
      </c>
      <c r="F23" s="5">
        <f t="shared" si="0"/>
        <v>22.040816326530997</v>
      </c>
      <c r="G23" s="10">
        <f t="shared" si="5"/>
        <v>-67.070568000000009</v>
      </c>
      <c r="H23" s="5">
        <f t="shared" si="1"/>
        <v>-62.070568000000002</v>
      </c>
      <c r="J23">
        <v>2865714285.7143002</v>
      </c>
      <c r="K23">
        <v>-12.125069</v>
      </c>
      <c r="N23" s="5">
        <f t="shared" si="2"/>
        <v>22.040816326530997</v>
      </c>
      <c r="O23" s="10">
        <f t="shared" si="3"/>
        <v>-45.401156999999998</v>
      </c>
      <c r="P23" s="5">
        <f t="shared" si="4"/>
        <v>-40.401156999999998</v>
      </c>
    </row>
    <row r="24" spans="2:16" x14ac:dyDescent="0.25">
      <c r="B24">
        <v>3069693877.5510001</v>
      </c>
      <c r="C24">
        <v>-10.356579</v>
      </c>
      <c r="F24" s="5">
        <f t="shared" si="0"/>
        <v>22.265306122449001</v>
      </c>
      <c r="G24" s="10">
        <f t="shared" si="5"/>
        <v>-67.405692999999999</v>
      </c>
      <c r="H24" s="5">
        <f t="shared" si="1"/>
        <v>-62.405692999999999</v>
      </c>
      <c r="J24">
        <v>3069693877.5510001</v>
      </c>
      <c r="K24">
        <v>-12.14776</v>
      </c>
      <c r="N24" s="5">
        <f t="shared" si="2"/>
        <v>22.265306122449001</v>
      </c>
      <c r="O24" s="10">
        <f t="shared" si="3"/>
        <v>-46.337189000000002</v>
      </c>
      <c r="P24" s="5">
        <f t="shared" si="4"/>
        <v>-41.337189000000002</v>
      </c>
    </row>
    <row r="25" spans="2:16" x14ac:dyDescent="0.25">
      <c r="B25">
        <v>3273673469.3878002</v>
      </c>
      <c r="C25">
        <v>-10.498732</v>
      </c>
      <c r="F25" s="5">
        <f t="shared" si="0"/>
        <v>22.489795918367001</v>
      </c>
      <c r="G25" s="10">
        <f t="shared" si="5"/>
        <v>-68.326892999999998</v>
      </c>
      <c r="H25" s="5">
        <f t="shared" si="1"/>
        <v>-63.326892999999998</v>
      </c>
      <c r="J25">
        <v>3273673469.3878002</v>
      </c>
      <c r="K25">
        <v>-12.153934</v>
      </c>
      <c r="N25" s="5">
        <f t="shared" si="2"/>
        <v>22.489795918367001</v>
      </c>
      <c r="O25" s="10">
        <f t="shared" si="3"/>
        <v>-46.577182999999998</v>
      </c>
      <c r="P25" s="5">
        <f t="shared" si="4"/>
        <v>-41.577182999999998</v>
      </c>
    </row>
    <row r="26" spans="2:16" x14ac:dyDescent="0.25">
      <c r="B26">
        <v>3477653061.2245002</v>
      </c>
      <c r="C26">
        <v>-10.598326</v>
      </c>
      <c r="F26" s="5">
        <f t="shared" si="0"/>
        <v>22.714285714286</v>
      </c>
      <c r="G26" s="10">
        <f t="shared" si="5"/>
        <v>-69.967010000000002</v>
      </c>
      <c r="H26" s="5">
        <f t="shared" si="1"/>
        <v>-64.967010000000002</v>
      </c>
      <c r="J26">
        <v>3477653061.2245002</v>
      </c>
      <c r="K26">
        <v>-12.137306000000001</v>
      </c>
      <c r="N26" s="5">
        <f t="shared" si="2"/>
        <v>22.714285714286</v>
      </c>
      <c r="O26" s="10">
        <f t="shared" si="3"/>
        <v>-47.256321</v>
      </c>
      <c r="P26" s="5">
        <f t="shared" si="4"/>
        <v>-42.256321</v>
      </c>
    </row>
    <row r="27" spans="2:16" x14ac:dyDescent="0.25">
      <c r="B27">
        <v>3681632653.0612001</v>
      </c>
      <c r="C27">
        <v>-10.620079</v>
      </c>
      <c r="F27" s="5">
        <f t="shared" si="0"/>
        <v>22.938775510204</v>
      </c>
      <c r="G27" s="10">
        <f t="shared" si="5"/>
        <v>-71.023017999999993</v>
      </c>
      <c r="H27" s="5">
        <f t="shared" si="1"/>
        <v>-66.023017999999993</v>
      </c>
      <c r="J27">
        <v>3681632653.0612001</v>
      </c>
      <c r="K27">
        <v>-12.091173</v>
      </c>
      <c r="N27" s="5">
        <f t="shared" si="2"/>
        <v>22.938775510204</v>
      </c>
      <c r="O27" s="10">
        <f t="shared" si="3"/>
        <v>-48.059803000000002</v>
      </c>
      <c r="P27" s="5">
        <f t="shared" si="4"/>
        <v>-43.059803000000002</v>
      </c>
    </row>
    <row r="28" spans="2:16" x14ac:dyDescent="0.25">
      <c r="B28">
        <v>3885612244.8979998</v>
      </c>
      <c r="C28">
        <v>-10.606014</v>
      </c>
      <c r="F28" s="5">
        <f t="shared" si="0"/>
        <v>23.163265306122003</v>
      </c>
      <c r="G28" s="10">
        <f t="shared" si="5"/>
        <v>-71.048278999999994</v>
      </c>
      <c r="H28" s="5">
        <f t="shared" si="1"/>
        <v>-66.048278999999994</v>
      </c>
      <c r="J28">
        <v>3885612244.8979998</v>
      </c>
      <c r="K28">
        <v>-12.058505</v>
      </c>
      <c r="N28" s="5">
        <f t="shared" si="2"/>
        <v>23.163265306122003</v>
      </c>
      <c r="O28" s="10">
        <f t="shared" si="3"/>
        <v>-48.403846999999999</v>
      </c>
      <c r="P28" s="5">
        <f t="shared" si="4"/>
        <v>-43.403846999999999</v>
      </c>
    </row>
    <row r="29" spans="2:16" x14ac:dyDescent="0.25">
      <c r="B29">
        <v>4089591836.7347002</v>
      </c>
      <c r="C29">
        <v>-10.558268</v>
      </c>
      <c r="F29" s="5">
        <f t="shared" si="0"/>
        <v>23.387755102041002</v>
      </c>
      <c r="G29" s="10">
        <f t="shared" si="5"/>
        <v>-70.511223000000001</v>
      </c>
      <c r="H29" s="5">
        <f t="shared" si="1"/>
        <v>-65.511223000000001</v>
      </c>
      <c r="J29">
        <v>4089591836.7347002</v>
      </c>
      <c r="K29">
        <v>-12.041834</v>
      </c>
      <c r="N29" s="5">
        <f t="shared" si="2"/>
        <v>23.387755102041002</v>
      </c>
      <c r="O29" s="10">
        <f t="shared" si="3"/>
        <v>-48.507945999999997</v>
      </c>
      <c r="P29" s="5">
        <f t="shared" si="4"/>
        <v>-43.507945999999997</v>
      </c>
    </row>
    <row r="30" spans="2:16" x14ac:dyDescent="0.25">
      <c r="B30">
        <v>4293571428.5714002</v>
      </c>
      <c r="C30">
        <v>-10.482502</v>
      </c>
      <c r="F30" s="5">
        <f t="shared" si="0"/>
        <v>23.612244897958998</v>
      </c>
      <c r="G30" s="10">
        <f t="shared" si="5"/>
        <v>-70.208748</v>
      </c>
      <c r="H30" s="5">
        <f t="shared" si="1"/>
        <v>-65.208748</v>
      </c>
      <c r="J30">
        <v>4293571428.5714002</v>
      </c>
      <c r="K30">
        <v>-12.0639</v>
      </c>
      <c r="N30" s="5">
        <f t="shared" si="2"/>
        <v>23.612244897958998</v>
      </c>
      <c r="O30" s="10">
        <f t="shared" si="3"/>
        <v>-48.258347000000001</v>
      </c>
      <c r="P30" s="5">
        <f t="shared" si="4"/>
        <v>-43.258347000000001</v>
      </c>
    </row>
    <row r="31" spans="2:16" x14ac:dyDescent="0.25">
      <c r="B31">
        <v>4497551020.4082003</v>
      </c>
      <c r="C31">
        <v>-10.452776</v>
      </c>
      <c r="F31" s="5">
        <f t="shared" si="0"/>
        <v>23.836734693877997</v>
      </c>
      <c r="G31" s="10">
        <f t="shared" si="5"/>
        <v>-70.877089999999995</v>
      </c>
      <c r="H31" s="5">
        <f t="shared" si="1"/>
        <v>-65.877089999999995</v>
      </c>
      <c r="J31">
        <v>4497551020.4082003</v>
      </c>
      <c r="K31">
        <v>-12.071308</v>
      </c>
      <c r="N31" s="5">
        <f t="shared" si="2"/>
        <v>23.836734693877997</v>
      </c>
      <c r="O31" s="10">
        <f t="shared" si="3"/>
        <v>-48.819724999999998</v>
      </c>
      <c r="P31" s="5">
        <f t="shared" si="4"/>
        <v>-43.819724999999998</v>
      </c>
    </row>
    <row r="32" spans="2:16" x14ac:dyDescent="0.25">
      <c r="B32">
        <v>4701530612.2448997</v>
      </c>
      <c r="C32">
        <v>-10.46941</v>
      </c>
      <c r="F32" s="5">
        <f t="shared" si="0"/>
        <v>24.061224489796</v>
      </c>
      <c r="G32" s="10">
        <f t="shared" si="5"/>
        <v>-70.023819000000003</v>
      </c>
      <c r="H32" s="5">
        <f t="shared" si="1"/>
        <v>-65.023819000000003</v>
      </c>
      <c r="J32">
        <v>4701530612.2448997</v>
      </c>
      <c r="K32">
        <v>-12.100517999999999</v>
      </c>
      <c r="N32" s="5">
        <f t="shared" si="2"/>
        <v>24.061224489796</v>
      </c>
      <c r="O32" s="10">
        <f t="shared" si="3"/>
        <v>-49.752327000000001</v>
      </c>
      <c r="P32" s="5">
        <f t="shared" si="4"/>
        <v>-44.752327000000001</v>
      </c>
    </row>
    <row r="33" spans="2:16" x14ac:dyDescent="0.25">
      <c r="B33">
        <v>4905510204.0816002</v>
      </c>
      <c r="C33">
        <v>-10.512036999999999</v>
      </c>
      <c r="F33" s="5">
        <f t="shared" si="0"/>
        <v>24.285714285714</v>
      </c>
      <c r="G33" s="10">
        <f t="shared" si="5"/>
        <v>-69.641295999999997</v>
      </c>
      <c r="H33" s="5">
        <f t="shared" si="1"/>
        <v>-64.641295999999997</v>
      </c>
      <c r="J33">
        <v>4905510204.0816002</v>
      </c>
      <c r="K33">
        <v>-12.146357999999999</v>
      </c>
      <c r="N33" s="5">
        <f t="shared" si="2"/>
        <v>24.285714285714</v>
      </c>
      <c r="O33" s="10">
        <f t="shared" si="3"/>
        <v>-50.345478</v>
      </c>
      <c r="P33" s="5">
        <f t="shared" si="4"/>
        <v>-45.345478</v>
      </c>
    </row>
    <row r="34" spans="2:16" x14ac:dyDescent="0.25">
      <c r="B34">
        <v>5109489795.9183998</v>
      </c>
      <c r="C34">
        <v>-10.610586</v>
      </c>
      <c r="F34" s="5">
        <f t="shared" si="0"/>
        <v>24.510204081632999</v>
      </c>
      <c r="G34" s="10">
        <f t="shared" si="5"/>
        <v>-68.994461000000001</v>
      </c>
      <c r="H34" s="5">
        <f t="shared" si="1"/>
        <v>-63.994461000000001</v>
      </c>
      <c r="J34">
        <v>5109489795.9183998</v>
      </c>
      <c r="K34">
        <v>-12.198104000000001</v>
      </c>
      <c r="N34" s="5">
        <f t="shared" si="2"/>
        <v>24.510204081632999</v>
      </c>
      <c r="O34" s="10">
        <f t="shared" si="3"/>
        <v>-50.478667999999999</v>
      </c>
      <c r="P34" s="5">
        <f t="shared" si="4"/>
        <v>-45.478667999999999</v>
      </c>
    </row>
    <row r="35" spans="2:16" x14ac:dyDescent="0.25">
      <c r="B35">
        <v>5313469387.7551003</v>
      </c>
      <c r="C35">
        <v>-10.742175</v>
      </c>
      <c r="F35" s="5">
        <f t="shared" si="0"/>
        <v>24.734693877550999</v>
      </c>
      <c r="G35" s="10">
        <f t="shared" si="5"/>
        <v>-70.321785000000006</v>
      </c>
      <c r="H35" s="5">
        <f t="shared" si="1"/>
        <v>-65.321785000000006</v>
      </c>
      <c r="J35">
        <v>5313469387.7551003</v>
      </c>
      <c r="K35">
        <v>-12.27068</v>
      </c>
      <c r="N35" s="5">
        <f t="shared" si="2"/>
        <v>24.734693877550999</v>
      </c>
      <c r="O35" s="10">
        <f t="shared" si="3"/>
        <v>-50.341056999999999</v>
      </c>
      <c r="P35" s="5">
        <f t="shared" si="4"/>
        <v>-45.341056999999999</v>
      </c>
    </row>
    <row r="36" spans="2:16" x14ac:dyDescent="0.25">
      <c r="B36">
        <v>5517448979.5917997</v>
      </c>
      <c r="C36">
        <v>-10.759785000000001</v>
      </c>
      <c r="F36" s="5">
        <f t="shared" si="0"/>
        <v>24.959183673469003</v>
      </c>
      <c r="G36" s="10">
        <f t="shared" si="5"/>
        <v>-70.822097999999997</v>
      </c>
      <c r="H36" s="5">
        <f t="shared" si="1"/>
        <v>-65.822097999999997</v>
      </c>
      <c r="J36">
        <v>5517448979.5917997</v>
      </c>
      <c r="K36">
        <v>-12.375285999999999</v>
      </c>
      <c r="N36" s="5">
        <f t="shared" si="2"/>
        <v>24.959183673469003</v>
      </c>
      <c r="O36" s="10">
        <f t="shared" si="3"/>
        <v>-51.024695999999999</v>
      </c>
      <c r="P36" s="5">
        <f t="shared" si="4"/>
        <v>-46.024695999999999</v>
      </c>
    </row>
    <row r="37" spans="2:16" x14ac:dyDescent="0.25">
      <c r="B37">
        <v>5721428571.4286003</v>
      </c>
      <c r="C37">
        <v>-10.787018</v>
      </c>
      <c r="F37" s="5">
        <f t="shared" si="0"/>
        <v>25.183673469388001</v>
      </c>
      <c r="G37" s="10">
        <f t="shared" si="5"/>
        <v>-71.116332999999997</v>
      </c>
      <c r="H37" s="5">
        <f t="shared" si="1"/>
        <v>-66.116332999999997</v>
      </c>
      <c r="J37">
        <v>5721428571.4286003</v>
      </c>
      <c r="K37">
        <v>-12.459187999999999</v>
      </c>
      <c r="N37" s="5">
        <f t="shared" si="2"/>
        <v>25.183673469388001</v>
      </c>
      <c r="O37" s="10">
        <f t="shared" si="3"/>
        <v>-52.261490000000002</v>
      </c>
      <c r="P37" s="5">
        <f t="shared" si="4"/>
        <v>-47.261490000000002</v>
      </c>
    </row>
    <row r="38" spans="2:16" x14ac:dyDescent="0.25">
      <c r="B38">
        <v>5925408163.2652998</v>
      </c>
      <c r="C38">
        <v>-10.770743</v>
      </c>
      <c r="F38" s="5">
        <f t="shared" si="0"/>
        <v>25.408163265306001</v>
      </c>
      <c r="G38" s="10">
        <f t="shared" si="5"/>
        <v>-71.580826000000002</v>
      </c>
      <c r="H38" s="5">
        <f t="shared" si="1"/>
        <v>-66.580826000000002</v>
      </c>
      <c r="J38">
        <v>5925408163.2652998</v>
      </c>
      <c r="K38">
        <v>-12.574697</v>
      </c>
      <c r="N38" s="5">
        <f t="shared" si="2"/>
        <v>25.408163265306001</v>
      </c>
      <c r="O38" s="10">
        <f t="shared" si="3"/>
        <v>-52.692267999999999</v>
      </c>
      <c r="P38" s="5">
        <f t="shared" si="4"/>
        <v>-47.692267999999999</v>
      </c>
    </row>
    <row r="39" spans="2:16" x14ac:dyDescent="0.25">
      <c r="B39">
        <v>6129387755.1020002</v>
      </c>
      <c r="C39">
        <v>-10.792543999999999</v>
      </c>
      <c r="F39" s="5">
        <f t="shared" si="0"/>
        <v>25.632653061223998</v>
      </c>
      <c r="G39" s="10">
        <f t="shared" si="5"/>
        <v>-73.015548999999993</v>
      </c>
      <c r="H39" s="5">
        <f t="shared" si="1"/>
        <v>-68.015548999999993</v>
      </c>
      <c r="J39">
        <v>6129387755.1020002</v>
      </c>
      <c r="K39">
        <v>-12.676397</v>
      </c>
      <c r="N39" s="5">
        <f t="shared" si="2"/>
        <v>25.632653061223998</v>
      </c>
      <c r="O39" s="10">
        <f t="shared" si="3"/>
        <v>-52.950068999999999</v>
      </c>
      <c r="P39" s="5">
        <f t="shared" si="4"/>
        <v>-47.950068999999999</v>
      </c>
    </row>
    <row r="40" spans="2:16" x14ac:dyDescent="0.25">
      <c r="B40">
        <v>6333367346.9387999</v>
      </c>
      <c r="C40">
        <v>-10.827578000000001</v>
      </c>
      <c r="F40" s="5">
        <f t="shared" si="0"/>
        <v>25.857142857143003</v>
      </c>
      <c r="G40" s="10">
        <f t="shared" si="5"/>
        <v>-75.046920999999998</v>
      </c>
      <c r="H40" s="5">
        <f t="shared" si="1"/>
        <v>-70.046920999999998</v>
      </c>
      <c r="J40">
        <v>6333367346.9387999</v>
      </c>
      <c r="K40">
        <v>-12.849545000000001</v>
      </c>
      <c r="N40" s="5">
        <f t="shared" si="2"/>
        <v>25.857142857143003</v>
      </c>
      <c r="O40" s="10">
        <f t="shared" si="3"/>
        <v>-52.967315999999997</v>
      </c>
      <c r="P40" s="5">
        <f t="shared" si="4"/>
        <v>-47.967315999999997</v>
      </c>
    </row>
    <row r="41" spans="2:16" x14ac:dyDescent="0.25">
      <c r="B41">
        <v>6537346938.7755003</v>
      </c>
      <c r="C41">
        <v>-10.977201000000001</v>
      </c>
      <c r="F41" s="5">
        <f t="shared" si="0"/>
        <v>26.081632653061</v>
      </c>
      <c r="G41" s="10">
        <f t="shared" si="5"/>
        <v>-75.701965000000001</v>
      </c>
      <c r="H41" s="5">
        <f t="shared" si="1"/>
        <v>-70.701965000000001</v>
      </c>
      <c r="J41">
        <v>6537346938.7755003</v>
      </c>
      <c r="K41">
        <v>-12.933225</v>
      </c>
      <c r="N41" s="5">
        <f t="shared" si="2"/>
        <v>26.081632653061</v>
      </c>
      <c r="O41" s="10">
        <f t="shared" si="3"/>
        <v>-54.407780000000002</v>
      </c>
      <c r="P41" s="5">
        <f t="shared" si="4"/>
        <v>-49.407780000000002</v>
      </c>
    </row>
    <row r="42" spans="2:16" x14ac:dyDescent="0.25">
      <c r="B42">
        <v>6741326530.6121998</v>
      </c>
      <c r="C42">
        <v>-11.037222</v>
      </c>
      <c r="F42" s="5">
        <f t="shared" si="0"/>
        <v>26.306122448979998</v>
      </c>
      <c r="G42" s="10">
        <f t="shared" si="5"/>
        <v>-74.833855</v>
      </c>
      <c r="H42" s="5">
        <f t="shared" si="1"/>
        <v>-69.833855</v>
      </c>
      <c r="J42">
        <v>6741326530.6121998</v>
      </c>
      <c r="K42">
        <v>-13.013076999999999</v>
      </c>
      <c r="N42" s="5">
        <f t="shared" si="2"/>
        <v>26.306122448979998</v>
      </c>
      <c r="O42" s="10">
        <f t="shared" si="3"/>
        <v>-55.733184999999999</v>
      </c>
      <c r="P42" s="5">
        <f t="shared" si="4"/>
        <v>-50.733184999999999</v>
      </c>
    </row>
    <row r="43" spans="2:16" x14ac:dyDescent="0.25">
      <c r="B43">
        <v>6945306122.4490004</v>
      </c>
      <c r="C43">
        <v>-11.158377</v>
      </c>
      <c r="F43" s="5">
        <f t="shared" si="0"/>
        <v>26.530612244897998</v>
      </c>
      <c r="G43" s="10">
        <f t="shared" si="5"/>
        <v>-73.182167000000007</v>
      </c>
      <c r="H43" s="5">
        <f t="shared" si="1"/>
        <v>-68.182167000000007</v>
      </c>
      <c r="J43">
        <v>6945306122.4490004</v>
      </c>
      <c r="K43">
        <v>-13.003633000000001</v>
      </c>
      <c r="N43" s="5">
        <f t="shared" si="2"/>
        <v>26.530612244897998</v>
      </c>
      <c r="O43" s="10">
        <f t="shared" si="3"/>
        <v>-56.077464999999997</v>
      </c>
      <c r="P43" s="5">
        <f t="shared" si="4"/>
        <v>-51.077464999999997</v>
      </c>
    </row>
    <row r="44" spans="2:16" x14ac:dyDescent="0.25">
      <c r="B44">
        <v>7149285714.2856998</v>
      </c>
      <c r="C44">
        <v>-11.139094999999999</v>
      </c>
      <c r="F44" s="5">
        <f t="shared" si="0"/>
        <v>26.755102040816002</v>
      </c>
      <c r="G44" s="10">
        <f t="shared" si="5"/>
        <v>-72.762153999999995</v>
      </c>
      <c r="H44" s="5">
        <f t="shared" si="1"/>
        <v>-67.762153999999995</v>
      </c>
      <c r="J44">
        <v>7149285714.2856998</v>
      </c>
      <c r="K44">
        <v>-13.007323</v>
      </c>
      <c r="N44" s="5">
        <f t="shared" si="2"/>
        <v>26.755102040816002</v>
      </c>
      <c r="O44" s="10">
        <f t="shared" si="3"/>
        <v>-55.652144999999997</v>
      </c>
      <c r="P44" s="5">
        <f t="shared" si="4"/>
        <v>-50.652144999999997</v>
      </c>
    </row>
    <row r="45" spans="2:16" x14ac:dyDescent="0.25">
      <c r="B45">
        <v>7353265306.1224003</v>
      </c>
      <c r="C45">
        <v>-11.041511</v>
      </c>
      <c r="F45" s="5">
        <f t="shared" si="0"/>
        <v>26.979591836735</v>
      </c>
      <c r="G45" s="10">
        <f t="shared" si="5"/>
        <v>-72.552970999999999</v>
      </c>
      <c r="H45" s="5">
        <f t="shared" si="1"/>
        <v>-67.552970999999999</v>
      </c>
      <c r="J45">
        <v>7353265306.1224003</v>
      </c>
      <c r="K45">
        <v>-12.951857</v>
      </c>
      <c r="N45" s="5">
        <f t="shared" si="2"/>
        <v>26.979591836735</v>
      </c>
      <c r="O45" s="10">
        <f t="shared" si="3"/>
        <v>-55.225493999999998</v>
      </c>
      <c r="P45" s="5">
        <f t="shared" si="4"/>
        <v>-50.225493999999998</v>
      </c>
    </row>
    <row r="46" spans="2:16" x14ac:dyDescent="0.25">
      <c r="B46">
        <v>7557244897.9591999</v>
      </c>
      <c r="C46">
        <v>-10.901306</v>
      </c>
      <c r="F46" s="5">
        <f t="shared" si="0"/>
        <v>27.204081632653001</v>
      </c>
      <c r="G46" s="10">
        <f t="shared" si="5"/>
        <v>-72.241623000000004</v>
      </c>
      <c r="H46" s="5">
        <f t="shared" si="1"/>
        <v>-67.241623000000004</v>
      </c>
      <c r="J46">
        <v>7557244897.9591999</v>
      </c>
      <c r="K46">
        <v>-12.931666</v>
      </c>
      <c r="N46" s="5">
        <f t="shared" si="2"/>
        <v>27.204081632653001</v>
      </c>
      <c r="O46" s="10">
        <f t="shared" si="3"/>
        <v>-56.154327000000002</v>
      </c>
      <c r="P46" s="5">
        <f t="shared" si="4"/>
        <v>-51.154327000000002</v>
      </c>
    </row>
    <row r="47" spans="2:16" x14ac:dyDescent="0.25">
      <c r="B47">
        <v>7761224489.7959003</v>
      </c>
      <c r="C47">
        <v>-10.855682</v>
      </c>
      <c r="F47" s="5">
        <f t="shared" si="0"/>
        <v>27.428571428571001</v>
      </c>
      <c r="G47" s="10">
        <f t="shared" si="5"/>
        <v>-71.340796999999995</v>
      </c>
      <c r="H47" s="5">
        <f t="shared" si="1"/>
        <v>-66.340796999999995</v>
      </c>
      <c r="J47">
        <v>7761224489.7959003</v>
      </c>
      <c r="K47">
        <v>-12.746619000000001</v>
      </c>
      <c r="N47" s="5">
        <f t="shared" si="2"/>
        <v>27.428571428571001</v>
      </c>
      <c r="O47" s="10">
        <f t="shared" si="3"/>
        <v>-57.275928</v>
      </c>
      <c r="P47" s="5">
        <f t="shared" si="4"/>
        <v>-52.275928</v>
      </c>
    </row>
    <row r="48" spans="2:16" x14ac:dyDescent="0.25">
      <c r="B48">
        <v>7965204081.6327</v>
      </c>
      <c r="C48">
        <v>-10.829063</v>
      </c>
      <c r="F48" s="5">
        <f t="shared" si="0"/>
        <v>27.653061224490003</v>
      </c>
      <c r="G48" s="10">
        <f t="shared" si="5"/>
        <v>-71.620627999999996</v>
      </c>
      <c r="H48" s="5">
        <f t="shared" si="1"/>
        <v>-66.620627999999996</v>
      </c>
      <c r="J48">
        <v>7965204081.6327</v>
      </c>
      <c r="K48">
        <v>-12.658662</v>
      </c>
      <c r="N48" s="5">
        <f t="shared" si="2"/>
        <v>27.653061224490003</v>
      </c>
      <c r="O48" s="10">
        <f t="shared" si="3"/>
        <v>-57.342475999999998</v>
      </c>
      <c r="P48" s="5">
        <f t="shared" si="4"/>
        <v>-52.342475999999998</v>
      </c>
    </row>
    <row r="49" spans="2:16" x14ac:dyDescent="0.25">
      <c r="B49">
        <v>8169183673.4694004</v>
      </c>
      <c r="C49">
        <v>-10.914679</v>
      </c>
      <c r="F49" s="5">
        <f t="shared" si="0"/>
        <v>27.877551020407999</v>
      </c>
      <c r="G49" s="10">
        <f t="shared" si="5"/>
        <v>-72.372664999999998</v>
      </c>
      <c r="H49" s="5">
        <f t="shared" si="1"/>
        <v>-67.372664999999998</v>
      </c>
      <c r="J49">
        <v>8169183673.4694004</v>
      </c>
      <c r="K49">
        <v>-12.600301</v>
      </c>
      <c r="N49" s="5">
        <f t="shared" si="2"/>
        <v>27.877551020407999</v>
      </c>
      <c r="O49" s="10">
        <f t="shared" si="3"/>
        <v>-55.906094000000003</v>
      </c>
      <c r="P49" s="5">
        <f t="shared" si="4"/>
        <v>-50.906094000000003</v>
      </c>
    </row>
    <row r="50" spans="2:16" x14ac:dyDescent="0.25">
      <c r="B50">
        <v>8373163265.3060999</v>
      </c>
      <c r="C50">
        <v>-10.990319</v>
      </c>
      <c r="F50" s="5">
        <f t="shared" si="0"/>
        <v>28.102040816327001</v>
      </c>
      <c r="G50" s="10">
        <f t="shared" si="5"/>
        <v>-72.974670000000003</v>
      </c>
      <c r="H50" s="5">
        <f t="shared" si="1"/>
        <v>-67.974670000000003</v>
      </c>
      <c r="J50">
        <v>8373163265.3060999</v>
      </c>
      <c r="K50">
        <v>-12.520401</v>
      </c>
      <c r="N50" s="5">
        <f t="shared" si="2"/>
        <v>28.102040816327001</v>
      </c>
      <c r="O50" s="10">
        <f t="shared" si="3"/>
        <v>-55.655383999999998</v>
      </c>
      <c r="P50" s="5">
        <f t="shared" si="4"/>
        <v>-50.655383999999998</v>
      </c>
    </row>
    <row r="51" spans="2:16" x14ac:dyDescent="0.25">
      <c r="B51">
        <v>8577142857.1429005</v>
      </c>
      <c r="C51">
        <v>-11.063567000000001</v>
      </c>
      <c r="F51" s="5">
        <f t="shared" si="0"/>
        <v>28.326530612244998</v>
      </c>
      <c r="G51" s="10">
        <f t="shared" si="5"/>
        <v>-72.933639999999997</v>
      </c>
      <c r="H51" s="5">
        <f t="shared" si="1"/>
        <v>-67.933639999999997</v>
      </c>
      <c r="J51">
        <v>8577142857.1429005</v>
      </c>
      <c r="K51">
        <v>-12.440414000000001</v>
      </c>
      <c r="N51" s="5">
        <f t="shared" si="2"/>
        <v>28.326530612244998</v>
      </c>
      <c r="O51" s="10">
        <f t="shared" si="3"/>
        <v>-56.398848999999998</v>
      </c>
      <c r="P51" s="5">
        <f t="shared" si="4"/>
        <v>-51.398848999999998</v>
      </c>
    </row>
    <row r="52" spans="2:16" x14ac:dyDescent="0.25">
      <c r="B52">
        <v>8781122448.9796009</v>
      </c>
      <c r="C52">
        <v>-11.19838</v>
      </c>
      <c r="F52" s="5">
        <f t="shared" si="0"/>
        <v>28.551020408162998</v>
      </c>
      <c r="G52" s="10">
        <f t="shared" si="5"/>
        <v>-72.501709000000005</v>
      </c>
      <c r="H52" s="5">
        <f t="shared" si="1"/>
        <v>-67.501709000000005</v>
      </c>
      <c r="J52">
        <v>8781122448.9796009</v>
      </c>
      <c r="K52">
        <v>-12.508998</v>
      </c>
      <c r="N52" s="5">
        <f t="shared" si="2"/>
        <v>28.551020408162998</v>
      </c>
      <c r="O52" s="10">
        <f t="shared" si="3"/>
        <v>-58.006363</v>
      </c>
      <c r="P52" s="5">
        <f t="shared" si="4"/>
        <v>-53.006363</v>
      </c>
    </row>
    <row r="53" spans="2:16" x14ac:dyDescent="0.25">
      <c r="B53">
        <v>8985102040.8162994</v>
      </c>
      <c r="C53">
        <v>-11.317688</v>
      </c>
      <c r="F53" s="5">
        <f t="shared" si="0"/>
        <v>28.775510204082</v>
      </c>
      <c r="G53" s="10">
        <f t="shared" si="5"/>
        <v>-72.425612999999998</v>
      </c>
      <c r="H53" s="5">
        <f t="shared" si="1"/>
        <v>-67.425612999999998</v>
      </c>
      <c r="J53">
        <v>8985102040.8162994</v>
      </c>
      <c r="K53">
        <v>-12.430401</v>
      </c>
      <c r="N53" s="5">
        <f t="shared" si="2"/>
        <v>28.775510204082</v>
      </c>
      <c r="O53" s="10">
        <f t="shared" si="3"/>
        <v>-57.778281999999997</v>
      </c>
      <c r="P53" s="5">
        <f t="shared" si="4"/>
        <v>-52.778281999999997</v>
      </c>
    </row>
    <row r="54" spans="2:16" x14ac:dyDescent="0.25">
      <c r="B54">
        <v>9189081632.6530991</v>
      </c>
      <c r="C54">
        <v>-11.39852</v>
      </c>
      <c r="F54" s="5">
        <f t="shared" si="0"/>
        <v>29</v>
      </c>
      <c r="G54" s="10">
        <f t="shared" si="5"/>
        <v>-71.942832999999993</v>
      </c>
      <c r="H54" s="5">
        <f t="shared" si="1"/>
        <v>-66.942832999999993</v>
      </c>
      <c r="J54">
        <v>9189081632.6530991</v>
      </c>
      <c r="K54">
        <v>-12.459546</v>
      </c>
      <c r="N54" s="5">
        <f t="shared" si="2"/>
        <v>29</v>
      </c>
      <c r="O54" s="10">
        <f t="shared" si="3"/>
        <v>-59.607357</v>
      </c>
      <c r="P54" s="5">
        <f t="shared" si="4"/>
        <v>-54.607357</v>
      </c>
    </row>
    <row r="55" spans="2:16" x14ac:dyDescent="0.25">
      <c r="B55">
        <v>9393061224.4897995</v>
      </c>
      <c r="C55">
        <v>-11.526820000000001</v>
      </c>
      <c r="F55" s="5">
        <f t="shared" si="0"/>
        <v>29.224489795918</v>
      </c>
      <c r="G55" s="10">
        <f t="shared" si="5"/>
        <v>-71.469154000000003</v>
      </c>
      <c r="H55" s="5">
        <f t="shared" si="1"/>
        <v>-66.469154000000003</v>
      </c>
      <c r="J55">
        <v>9393061224.4897995</v>
      </c>
      <c r="K55">
        <v>-12.440436</v>
      </c>
      <c r="N55" s="5">
        <f t="shared" si="2"/>
        <v>29.224489795918</v>
      </c>
      <c r="O55" s="10">
        <f t="shared" si="3"/>
        <v>-59.993991999999999</v>
      </c>
      <c r="P55" s="5">
        <f t="shared" si="4"/>
        <v>-54.993991999999999</v>
      </c>
    </row>
    <row r="56" spans="2:16" x14ac:dyDescent="0.25">
      <c r="B56">
        <v>9597040816.3264999</v>
      </c>
      <c r="C56">
        <v>-11.62655</v>
      </c>
      <c r="F56" s="5">
        <f t="shared" si="0"/>
        <v>29.448979591837002</v>
      </c>
      <c r="G56" s="10">
        <f t="shared" si="5"/>
        <v>-71.258324000000002</v>
      </c>
      <c r="H56" s="5">
        <f t="shared" si="1"/>
        <v>-66.258324000000002</v>
      </c>
      <c r="J56">
        <v>9597040816.3264999</v>
      </c>
      <c r="K56">
        <v>-12.436976</v>
      </c>
      <c r="N56" s="5">
        <f t="shared" si="2"/>
        <v>29.448979591837002</v>
      </c>
      <c r="O56" s="10">
        <f t="shared" si="3"/>
        <v>-61.281692999999997</v>
      </c>
      <c r="P56" s="5">
        <f t="shared" si="4"/>
        <v>-56.281692999999997</v>
      </c>
    </row>
    <row r="57" spans="2:16" x14ac:dyDescent="0.25">
      <c r="B57">
        <v>9801020408.1632996</v>
      </c>
      <c r="C57">
        <v>-11.925914000000001</v>
      </c>
      <c r="F57" s="5">
        <f t="shared" si="0"/>
        <v>29.673469387755002</v>
      </c>
      <c r="G57" s="10">
        <f t="shared" si="5"/>
        <v>-71.129333000000003</v>
      </c>
      <c r="H57" s="5">
        <f t="shared" si="1"/>
        <v>-66.129333000000003</v>
      </c>
      <c r="J57">
        <v>9801020408.1632996</v>
      </c>
      <c r="K57">
        <v>-12.451091999999999</v>
      </c>
      <c r="N57" s="5">
        <f t="shared" si="2"/>
        <v>29.673469387755002</v>
      </c>
      <c r="O57" s="10">
        <f t="shared" si="3"/>
        <v>-60.111609999999999</v>
      </c>
      <c r="P57" s="5">
        <f t="shared" si="4"/>
        <v>-55.111609999999999</v>
      </c>
    </row>
    <row r="58" spans="2:16" x14ac:dyDescent="0.25">
      <c r="B58">
        <v>10005000000</v>
      </c>
      <c r="C58">
        <v>-12.061703</v>
      </c>
      <c r="F58" s="5">
        <f t="shared" si="0"/>
        <v>29.897959183672999</v>
      </c>
      <c r="G58" s="10">
        <f t="shared" si="5"/>
        <v>-72.027039000000002</v>
      </c>
      <c r="H58" s="5">
        <f t="shared" si="1"/>
        <v>-67.027039000000002</v>
      </c>
      <c r="J58">
        <v>10005000000</v>
      </c>
      <c r="K58">
        <v>-12.585329</v>
      </c>
      <c r="N58" s="5">
        <f t="shared" si="2"/>
        <v>29.897959183672999</v>
      </c>
      <c r="O58" s="10">
        <f t="shared" si="3"/>
        <v>-60.238934</v>
      </c>
      <c r="P58" s="5">
        <f t="shared" si="4"/>
        <v>-55.238934</v>
      </c>
    </row>
    <row r="59" spans="2:16" x14ac:dyDescent="0.25">
      <c r="B59">
        <v>10208979591.837</v>
      </c>
      <c r="C59">
        <v>-12.251022000000001</v>
      </c>
      <c r="F59" s="5">
        <f t="shared" si="0"/>
        <v>30.122448979592001</v>
      </c>
      <c r="G59" s="10">
        <f t="shared" si="5"/>
        <v>-72.179267999999993</v>
      </c>
      <c r="H59" s="5">
        <f t="shared" si="1"/>
        <v>-67.179267999999993</v>
      </c>
      <c r="J59">
        <v>10208979591.837</v>
      </c>
      <c r="K59">
        <v>-12.622672</v>
      </c>
      <c r="N59" s="5">
        <f t="shared" si="2"/>
        <v>30.122448979592001</v>
      </c>
      <c r="O59" s="10">
        <f t="shared" si="3"/>
        <v>-58.969002000000003</v>
      </c>
      <c r="P59" s="5">
        <f t="shared" si="4"/>
        <v>-53.969002000000003</v>
      </c>
    </row>
    <row r="60" spans="2:16" x14ac:dyDescent="0.25">
      <c r="B60">
        <v>10412959183.673</v>
      </c>
      <c r="C60">
        <v>-12.473138000000001</v>
      </c>
      <c r="F60" s="5">
        <f t="shared" si="0"/>
        <v>30.346938775509997</v>
      </c>
      <c r="G60" s="10">
        <f t="shared" si="5"/>
        <v>-72.138992000000002</v>
      </c>
      <c r="H60" s="5">
        <f t="shared" si="1"/>
        <v>-67.138992000000002</v>
      </c>
      <c r="J60">
        <v>10412959183.673</v>
      </c>
      <c r="K60">
        <v>-12.757168</v>
      </c>
      <c r="N60" s="5">
        <f t="shared" si="2"/>
        <v>30.346938775509997</v>
      </c>
      <c r="O60" s="10">
        <f t="shared" si="3"/>
        <v>-58.297713999999999</v>
      </c>
      <c r="P60" s="5">
        <f t="shared" si="4"/>
        <v>-53.297713999999999</v>
      </c>
    </row>
    <row r="61" spans="2:16" x14ac:dyDescent="0.25">
      <c r="B61">
        <v>10616938775.51</v>
      </c>
      <c r="C61">
        <v>-12.556540999999999</v>
      </c>
      <c r="F61" s="5">
        <f t="shared" si="0"/>
        <v>30.571428571428999</v>
      </c>
      <c r="G61" s="10">
        <f t="shared" si="5"/>
        <v>-71.284126000000001</v>
      </c>
      <c r="H61" s="5">
        <f t="shared" si="1"/>
        <v>-66.284126000000001</v>
      </c>
      <c r="J61">
        <v>10616938775.51</v>
      </c>
      <c r="K61">
        <v>-12.936607</v>
      </c>
      <c r="N61" s="5">
        <f t="shared" si="2"/>
        <v>30.571428571428999</v>
      </c>
      <c r="O61" s="10">
        <f t="shared" si="3"/>
        <v>-58.521729000000001</v>
      </c>
      <c r="P61" s="5">
        <f t="shared" si="4"/>
        <v>-53.521729000000001</v>
      </c>
    </row>
    <row r="62" spans="2:16" x14ac:dyDescent="0.25">
      <c r="B62">
        <v>10820918367.347</v>
      </c>
      <c r="C62">
        <v>-12.400168000000001</v>
      </c>
      <c r="F62" s="5">
        <f t="shared" si="0"/>
        <v>30.795918367346999</v>
      </c>
      <c r="G62" s="10">
        <f t="shared" si="5"/>
        <v>-70.703209000000001</v>
      </c>
      <c r="H62" s="5">
        <f t="shared" si="1"/>
        <v>-65.703209000000001</v>
      </c>
      <c r="J62">
        <v>10820918367.347</v>
      </c>
      <c r="K62">
        <v>-13.096837000000001</v>
      </c>
      <c r="N62" s="5">
        <f t="shared" si="2"/>
        <v>30.795918367346999</v>
      </c>
      <c r="O62" s="10">
        <f t="shared" si="3"/>
        <v>-57.561531000000002</v>
      </c>
      <c r="P62" s="5">
        <f t="shared" si="4"/>
        <v>-52.561531000000002</v>
      </c>
    </row>
    <row r="63" spans="2:16" x14ac:dyDescent="0.25">
      <c r="B63">
        <v>11024897959.184</v>
      </c>
      <c r="C63">
        <v>-12.257393</v>
      </c>
      <c r="F63" s="5">
        <f t="shared" si="0"/>
        <v>31.020408163265</v>
      </c>
      <c r="G63" s="10">
        <f t="shared" si="5"/>
        <v>-70.947738999999999</v>
      </c>
      <c r="H63" s="5">
        <f t="shared" si="1"/>
        <v>-65.947738999999999</v>
      </c>
      <c r="J63">
        <v>11024897959.184</v>
      </c>
      <c r="K63">
        <v>-13.175872</v>
      </c>
      <c r="N63" s="5">
        <f t="shared" si="2"/>
        <v>31.020408163265</v>
      </c>
      <c r="O63" s="10">
        <f t="shared" si="3"/>
        <v>-56.484923999999999</v>
      </c>
      <c r="P63" s="5">
        <f t="shared" si="4"/>
        <v>-51.484923999999999</v>
      </c>
    </row>
    <row r="64" spans="2:16" x14ac:dyDescent="0.25">
      <c r="B64">
        <v>11228877551.02</v>
      </c>
      <c r="C64">
        <v>-12.017579</v>
      </c>
      <c r="F64" s="5">
        <f t="shared" si="0"/>
        <v>31.244897959183998</v>
      </c>
      <c r="G64" s="10">
        <f t="shared" si="5"/>
        <v>-70.841605999999999</v>
      </c>
      <c r="H64" s="5">
        <f t="shared" si="1"/>
        <v>-65.841605999999999</v>
      </c>
      <c r="J64">
        <v>11228877551.02</v>
      </c>
      <c r="K64">
        <v>-13.186591999999999</v>
      </c>
      <c r="N64" s="5">
        <f t="shared" si="2"/>
        <v>31.244897959183998</v>
      </c>
      <c r="O64" s="10">
        <f t="shared" si="3"/>
        <v>-54.988323000000001</v>
      </c>
      <c r="P64" s="5">
        <f t="shared" si="4"/>
        <v>-49.988323000000001</v>
      </c>
    </row>
    <row r="65" spans="2:16" x14ac:dyDescent="0.25">
      <c r="B65">
        <v>11432857142.857</v>
      </c>
      <c r="C65">
        <v>-11.990161000000001</v>
      </c>
      <c r="F65" s="5">
        <f t="shared" si="0"/>
        <v>31.469387755102002</v>
      </c>
      <c r="G65" s="10">
        <f t="shared" si="5"/>
        <v>-70.853149000000002</v>
      </c>
      <c r="H65" s="5">
        <f t="shared" si="1"/>
        <v>-65.853149000000002</v>
      </c>
      <c r="J65">
        <v>11432857142.857</v>
      </c>
      <c r="K65">
        <v>-13.226006999999999</v>
      </c>
      <c r="N65" s="5">
        <f t="shared" si="2"/>
        <v>31.469387755102002</v>
      </c>
      <c r="O65" s="10">
        <f t="shared" si="3"/>
        <v>-54.023181999999998</v>
      </c>
      <c r="P65" s="5">
        <f t="shared" si="4"/>
        <v>-49.023181999999998</v>
      </c>
    </row>
    <row r="66" spans="2:16" x14ac:dyDescent="0.25">
      <c r="B66">
        <v>11636836734.694</v>
      </c>
      <c r="C66">
        <v>-12.003287</v>
      </c>
      <c r="F66" s="5">
        <f t="shared" si="0"/>
        <v>31.693877551020002</v>
      </c>
      <c r="G66" s="10">
        <f t="shared" si="5"/>
        <v>-70.407341000000002</v>
      </c>
      <c r="H66" s="5">
        <f t="shared" si="1"/>
        <v>-65.407341000000002</v>
      </c>
      <c r="J66">
        <v>11636836734.694</v>
      </c>
      <c r="K66">
        <v>-13.393753</v>
      </c>
      <c r="N66" s="5">
        <f t="shared" si="2"/>
        <v>31.693877551020002</v>
      </c>
      <c r="O66" s="10">
        <f t="shared" si="3"/>
        <v>-53.254703999999997</v>
      </c>
      <c r="P66" s="5">
        <f t="shared" si="4"/>
        <v>-48.254703999999997</v>
      </c>
    </row>
    <row r="67" spans="2:16" x14ac:dyDescent="0.25">
      <c r="B67">
        <v>11840816326.531</v>
      </c>
      <c r="C67">
        <v>-11.869901</v>
      </c>
      <c r="F67" s="5">
        <f t="shared" si="0"/>
        <v>31.918367346939</v>
      </c>
      <c r="G67" s="10">
        <f t="shared" si="5"/>
        <v>-70.761650000000003</v>
      </c>
      <c r="H67" s="5">
        <f t="shared" si="1"/>
        <v>-65.761650000000003</v>
      </c>
      <c r="J67">
        <v>11840816326.531</v>
      </c>
      <c r="K67">
        <v>-13.482994</v>
      </c>
      <c r="N67" s="5">
        <f t="shared" si="2"/>
        <v>31.918367346939</v>
      </c>
      <c r="O67" s="10">
        <f t="shared" si="3"/>
        <v>-52.020496000000001</v>
      </c>
      <c r="P67" s="5">
        <f t="shared" si="4"/>
        <v>-47.020496000000001</v>
      </c>
    </row>
    <row r="68" spans="2:16" x14ac:dyDescent="0.25">
      <c r="B68">
        <v>12044795918.367001</v>
      </c>
      <c r="C68">
        <v>-12.023173999999999</v>
      </c>
      <c r="F68" s="5">
        <f t="shared" si="0"/>
        <v>32.142857142856997</v>
      </c>
      <c r="G68" s="10">
        <f t="shared" si="5"/>
        <v>-70.581481999999994</v>
      </c>
      <c r="H68" s="5">
        <f t="shared" si="1"/>
        <v>-65.581481999999994</v>
      </c>
      <c r="J68">
        <v>12044795918.367001</v>
      </c>
      <c r="K68">
        <v>-13.596501</v>
      </c>
      <c r="N68" s="5">
        <f t="shared" si="2"/>
        <v>32.142857142856997</v>
      </c>
      <c r="O68" s="10">
        <f t="shared" si="3"/>
        <v>-51.763409000000003</v>
      </c>
      <c r="P68" s="5">
        <f t="shared" si="4"/>
        <v>-46.763409000000003</v>
      </c>
    </row>
    <row r="69" spans="2:16" x14ac:dyDescent="0.25">
      <c r="B69">
        <v>12248775510.204</v>
      </c>
      <c r="C69">
        <v>-12.054955</v>
      </c>
      <c r="F69" s="5">
        <f t="shared" ref="F69:F103" si="6">B177/1000000000</f>
        <v>32.367346938776002</v>
      </c>
      <c r="G69" s="10">
        <f t="shared" si="5"/>
        <v>-70.694327999999999</v>
      </c>
      <c r="H69" s="5">
        <f t="shared" ref="H69:H103" si="7">D177</f>
        <v>-65.694327999999999</v>
      </c>
      <c r="J69">
        <v>12248775510.204</v>
      </c>
      <c r="K69">
        <v>-13.553274999999999</v>
      </c>
      <c r="N69" s="5">
        <f t="shared" ref="N69:N103" si="8">J177/1000000000</f>
        <v>32.367346938776002</v>
      </c>
      <c r="O69" s="10">
        <f t="shared" ref="O69:O103" si="9">P69-5</f>
        <v>-50.822994000000001</v>
      </c>
      <c r="P69" s="5">
        <f t="shared" ref="P69:P103" si="10">L177</f>
        <v>-45.822994000000001</v>
      </c>
    </row>
    <row r="70" spans="2:16" x14ac:dyDescent="0.25">
      <c r="B70">
        <v>12452755102.041</v>
      </c>
      <c r="C70">
        <v>-12.039854</v>
      </c>
      <c r="F70" s="5">
        <f t="shared" si="6"/>
        <v>32.591836734693999</v>
      </c>
      <c r="G70" s="10">
        <f t="shared" ref="G70:G103" si="11">H70-5</f>
        <v>-69.810776000000004</v>
      </c>
      <c r="H70" s="5">
        <f t="shared" si="7"/>
        <v>-64.810776000000004</v>
      </c>
      <c r="J70">
        <v>12452755102.041</v>
      </c>
      <c r="K70">
        <v>-13.604753000000001</v>
      </c>
      <c r="N70" s="5">
        <f t="shared" si="8"/>
        <v>32.591836734693999</v>
      </c>
      <c r="O70" s="10">
        <f t="shared" si="9"/>
        <v>-51.000186999999997</v>
      </c>
      <c r="P70" s="5">
        <f t="shared" si="10"/>
        <v>-46.000186999999997</v>
      </c>
    </row>
    <row r="71" spans="2:16" x14ac:dyDescent="0.25">
      <c r="B71">
        <v>12656734693.878</v>
      </c>
      <c r="C71">
        <v>-11.896775</v>
      </c>
      <c r="F71" s="5">
        <f t="shared" si="6"/>
        <v>32.816326530612002</v>
      </c>
      <c r="G71" s="10">
        <f t="shared" si="11"/>
        <v>-68.919178000000002</v>
      </c>
      <c r="H71" s="5">
        <f t="shared" si="7"/>
        <v>-63.919178000000002</v>
      </c>
      <c r="J71">
        <v>12656734693.878</v>
      </c>
      <c r="K71">
        <v>-13.67352</v>
      </c>
      <c r="N71" s="5">
        <f t="shared" si="8"/>
        <v>32.816326530612002</v>
      </c>
      <c r="O71" s="10">
        <f t="shared" si="9"/>
        <v>-50.686568999999999</v>
      </c>
      <c r="P71" s="5">
        <f t="shared" si="10"/>
        <v>-45.686568999999999</v>
      </c>
    </row>
    <row r="72" spans="2:16" x14ac:dyDescent="0.25">
      <c r="B72">
        <v>12860714285.714001</v>
      </c>
      <c r="C72">
        <v>-11.808806000000001</v>
      </c>
      <c r="F72" s="5">
        <f t="shared" si="6"/>
        <v>33.040816326531001</v>
      </c>
      <c r="G72" s="10">
        <f t="shared" si="11"/>
        <v>-69.759231999999997</v>
      </c>
      <c r="H72" s="5">
        <f t="shared" si="7"/>
        <v>-64.759231999999997</v>
      </c>
      <c r="J72">
        <v>12860714285.714001</v>
      </c>
      <c r="K72">
        <v>-13.550850000000001</v>
      </c>
      <c r="N72" s="5">
        <f t="shared" si="8"/>
        <v>33.040816326531001</v>
      </c>
      <c r="O72" s="10">
        <f t="shared" si="9"/>
        <v>-50.498553999999999</v>
      </c>
      <c r="P72" s="5">
        <f t="shared" si="10"/>
        <v>-45.498553999999999</v>
      </c>
    </row>
    <row r="73" spans="2:16" x14ac:dyDescent="0.25">
      <c r="B73">
        <v>13064693877.551001</v>
      </c>
      <c r="C73">
        <v>-11.748353</v>
      </c>
      <c r="F73" s="5">
        <f t="shared" si="6"/>
        <v>33.265306122449005</v>
      </c>
      <c r="G73" s="10">
        <f t="shared" si="11"/>
        <v>-70.618224999999995</v>
      </c>
      <c r="H73" s="5">
        <f t="shared" si="7"/>
        <v>-65.618224999999995</v>
      </c>
      <c r="J73">
        <v>13064693877.551001</v>
      </c>
      <c r="K73">
        <v>-13.539035999999999</v>
      </c>
      <c r="N73" s="5">
        <f t="shared" si="8"/>
        <v>33.265306122449005</v>
      </c>
      <c r="O73" s="10">
        <f t="shared" si="9"/>
        <v>-49.557941</v>
      </c>
      <c r="P73" s="5">
        <f t="shared" si="10"/>
        <v>-44.557941</v>
      </c>
    </row>
    <row r="74" spans="2:16" x14ac:dyDescent="0.25">
      <c r="B74">
        <v>13268673469.388</v>
      </c>
      <c r="C74">
        <v>-11.801736</v>
      </c>
      <c r="F74" s="5">
        <f t="shared" si="6"/>
        <v>33.489795918367001</v>
      </c>
      <c r="G74" s="10">
        <f t="shared" si="11"/>
        <v>-70.654846000000006</v>
      </c>
      <c r="H74" s="5">
        <f t="shared" si="7"/>
        <v>-65.654846000000006</v>
      </c>
      <c r="J74">
        <v>13268673469.388</v>
      </c>
      <c r="K74">
        <v>-13.380492</v>
      </c>
      <c r="N74" s="5">
        <f t="shared" si="8"/>
        <v>33.489795918367001</v>
      </c>
      <c r="O74" s="10">
        <f t="shared" si="9"/>
        <v>-48.849739</v>
      </c>
      <c r="P74" s="5">
        <f t="shared" si="10"/>
        <v>-43.849739</v>
      </c>
    </row>
    <row r="75" spans="2:16" x14ac:dyDescent="0.25">
      <c r="B75">
        <v>13472653061.224001</v>
      </c>
      <c r="C75">
        <v>-11.999393</v>
      </c>
      <c r="F75" s="5">
        <f t="shared" si="6"/>
        <v>33.714285714286</v>
      </c>
      <c r="G75" s="10">
        <f t="shared" si="11"/>
        <v>-73.698668999999995</v>
      </c>
      <c r="H75" s="5">
        <f t="shared" si="7"/>
        <v>-68.698668999999995</v>
      </c>
      <c r="J75">
        <v>13472653061.224001</v>
      </c>
      <c r="K75">
        <v>-13.225517999999999</v>
      </c>
      <c r="N75" s="5">
        <f t="shared" si="8"/>
        <v>33.714285714286</v>
      </c>
      <c r="O75" s="10">
        <f t="shared" si="9"/>
        <v>-48.28595</v>
      </c>
      <c r="P75" s="5">
        <f t="shared" si="10"/>
        <v>-43.28595</v>
      </c>
    </row>
    <row r="76" spans="2:16" x14ac:dyDescent="0.25">
      <c r="B76">
        <v>13676632653.061001</v>
      </c>
      <c r="C76">
        <v>-12.124909000000001</v>
      </c>
      <c r="F76" s="5">
        <f t="shared" si="6"/>
        <v>33.938775510203996</v>
      </c>
      <c r="G76" s="10">
        <f t="shared" si="11"/>
        <v>-75.512634000000006</v>
      </c>
      <c r="H76" s="5">
        <f t="shared" si="7"/>
        <v>-70.512634000000006</v>
      </c>
      <c r="J76">
        <v>13676632653.061001</v>
      </c>
      <c r="K76">
        <v>-13.007107</v>
      </c>
      <c r="N76" s="5">
        <f t="shared" si="8"/>
        <v>33.938775510203996</v>
      </c>
      <c r="O76" s="10">
        <f t="shared" si="9"/>
        <v>-47.926837999999996</v>
      </c>
      <c r="P76" s="5">
        <f t="shared" si="10"/>
        <v>-42.926837999999996</v>
      </c>
    </row>
    <row r="77" spans="2:16" x14ac:dyDescent="0.25">
      <c r="B77">
        <v>13880612244.898001</v>
      </c>
      <c r="C77">
        <v>-12.449585000000001</v>
      </c>
      <c r="F77" s="5">
        <f t="shared" si="6"/>
        <v>34.163265306122</v>
      </c>
      <c r="G77" s="10">
        <f t="shared" si="11"/>
        <v>-78.098540999999997</v>
      </c>
      <c r="H77" s="5">
        <f t="shared" si="7"/>
        <v>-73.098540999999997</v>
      </c>
      <c r="J77">
        <v>13880612244.898001</v>
      </c>
      <c r="K77">
        <v>-12.849665999999999</v>
      </c>
      <c r="N77" s="5">
        <f t="shared" si="8"/>
        <v>34.163265306122</v>
      </c>
      <c r="O77" s="10">
        <f t="shared" si="9"/>
        <v>-47.562911999999997</v>
      </c>
      <c r="P77" s="5">
        <f t="shared" si="10"/>
        <v>-42.562911999999997</v>
      </c>
    </row>
    <row r="78" spans="2:16" x14ac:dyDescent="0.25">
      <c r="B78">
        <v>14084591836.735001</v>
      </c>
      <c r="C78">
        <v>-12.590859999999999</v>
      </c>
      <c r="F78" s="5">
        <f t="shared" si="6"/>
        <v>34.387755102040998</v>
      </c>
      <c r="G78" s="10">
        <f t="shared" si="11"/>
        <v>-80.355475999999996</v>
      </c>
      <c r="H78" s="5">
        <f t="shared" si="7"/>
        <v>-75.355475999999996</v>
      </c>
      <c r="J78">
        <v>14084591836.735001</v>
      </c>
      <c r="K78">
        <v>-12.787447999999999</v>
      </c>
      <c r="N78" s="5">
        <f t="shared" si="8"/>
        <v>34.387755102040998</v>
      </c>
      <c r="O78" s="10">
        <f t="shared" si="9"/>
        <v>-47.519393999999998</v>
      </c>
      <c r="P78" s="5">
        <f t="shared" si="10"/>
        <v>-42.519393999999998</v>
      </c>
    </row>
    <row r="79" spans="2:16" x14ac:dyDescent="0.25">
      <c r="B79">
        <v>14288571428.570999</v>
      </c>
      <c r="C79">
        <v>-12.694024000000001</v>
      </c>
      <c r="F79" s="5">
        <f t="shared" si="6"/>
        <v>34.612244897959002</v>
      </c>
      <c r="G79" s="10">
        <f t="shared" si="11"/>
        <v>-84.134704999999997</v>
      </c>
      <c r="H79" s="5">
        <f t="shared" si="7"/>
        <v>-79.134704999999997</v>
      </c>
      <c r="J79">
        <v>14288571428.570999</v>
      </c>
      <c r="K79">
        <v>-12.780573</v>
      </c>
      <c r="N79" s="5">
        <f t="shared" si="8"/>
        <v>34.612244897959002</v>
      </c>
      <c r="O79" s="10">
        <f t="shared" si="9"/>
        <v>-47.290545999999999</v>
      </c>
      <c r="P79" s="5">
        <f t="shared" si="10"/>
        <v>-42.290545999999999</v>
      </c>
    </row>
    <row r="80" spans="2:16" x14ac:dyDescent="0.25">
      <c r="B80">
        <v>14492551020.408001</v>
      </c>
      <c r="C80">
        <v>-12.702360000000001</v>
      </c>
      <c r="F80" s="5">
        <f t="shared" si="6"/>
        <v>34.836734693878</v>
      </c>
      <c r="G80" s="10">
        <f t="shared" si="11"/>
        <v>-86.583693999999994</v>
      </c>
      <c r="H80" s="5">
        <f t="shared" si="7"/>
        <v>-81.583693999999994</v>
      </c>
      <c r="J80">
        <v>14492551020.408001</v>
      </c>
      <c r="K80">
        <v>-12.799880999999999</v>
      </c>
      <c r="N80" s="5">
        <f t="shared" si="8"/>
        <v>34.836734693878</v>
      </c>
      <c r="O80" s="10">
        <f t="shared" si="9"/>
        <v>-47.476005999999998</v>
      </c>
      <c r="P80" s="5">
        <f t="shared" si="10"/>
        <v>-42.476005999999998</v>
      </c>
    </row>
    <row r="81" spans="2:16" x14ac:dyDescent="0.25">
      <c r="B81">
        <v>14696530612.245001</v>
      </c>
      <c r="C81">
        <v>-12.533139</v>
      </c>
      <c r="F81" s="5">
        <f t="shared" si="6"/>
        <v>35.061224489795997</v>
      </c>
      <c r="G81" s="10">
        <f t="shared" si="11"/>
        <v>-82.407096999999993</v>
      </c>
      <c r="H81" s="5">
        <f t="shared" si="7"/>
        <v>-77.407096999999993</v>
      </c>
      <c r="J81">
        <v>14696530612.245001</v>
      </c>
      <c r="K81">
        <v>-12.716454000000001</v>
      </c>
      <c r="N81" s="5">
        <f t="shared" si="8"/>
        <v>35.061224489795997</v>
      </c>
      <c r="O81" s="10">
        <f t="shared" si="9"/>
        <v>-47.448611999999997</v>
      </c>
      <c r="P81" s="5">
        <f t="shared" si="10"/>
        <v>-42.448611999999997</v>
      </c>
    </row>
    <row r="82" spans="2:16" x14ac:dyDescent="0.25">
      <c r="B82">
        <v>14900510204.082001</v>
      </c>
      <c r="C82">
        <v>-12.277369</v>
      </c>
      <c r="F82" s="5">
        <f t="shared" si="6"/>
        <v>35.285714285713993</v>
      </c>
      <c r="G82" s="10">
        <f t="shared" si="11"/>
        <v>-79.166573</v>
      </c>
      <c r="H82" s="5">
        <f t="shared" si="7"/>
        <v>-74.166573</v>
      </c>
      <c r="J82">
        <v>14900510204.082001</v>
      </c>
      <c r="K82">
        <v>-12.596015</v>
      </c>
      <c r="N82" s="5">
        <f t="shared" si="8"/>
        <v>35.285714285713993</v>
      </c>
      <c r="O82" s="10">
        <f t="shared" si="9"/>
        <v>-47.223937999999997</v>
      </c>
      <c r="P82" s="5">
        <f t="shared" si="10"/>
        <v>-42.223937999999997</v>
      </c>
    </row>
    <row r="83" spans="2:16" x14ac:dyDescent="0.25">
      <c r="B83">
        <v>15104489795.917999</v>
      </c>
      <c r="C83">
        <v>-11.992274999999999</v>
      </c>
      <c r="F83" s="5">
        <f t="shared" si="6"/>
        <v>35.510204081633006</v>
      </c>
      <c r="G83" s="10">
        <f t="shared" si="11"/>
        <v>-76.713524000000007</v>
      </c>
      <c r="H83" s="5">
        <f t="shared" si="7"/>
        <v>-71.713524000000007</v>
      </c>
      <c r="J83">
        <v>15104489795.917999</v>
      </c>
      <c r="K83">
        <v>-12.424669</v>
      </c>
      <c r="N83" s="5">
        <f t="shared" si="8"/>
        <v>35.510204081633006</v>
      </c>
      <c r="O83" s="10">
        <f t="shared" si="9"/>
        <v>-47.323386999999997</v>
      </c>
      <c r="P83" s="5">
        <f t="shared" si="10"/>
        <v>-42.323386999999997</v>
      </c>
    </row>
    <row r="84" spans="2:16" x14ac:dyDescent="0.25">
      <c r="B84">
        <v>15308469387.754999</v>
      </c>
      <c r="C84">
        <v>-11.670728</v>
      </c>
      <c r="F84" s="5">
        <f t="shared" si="6"/>
        <v>35.734693877551003</v>
      </c>
      <c r="G84" s="10">
        <f t="shared" si="11"/>
        <v>-76.126983999999993</v>
      </c>
      <c r="H84" s="5">
        <f t="shared" si="7"/>
        <v>-71.126983999999993</v>
      </c>
      <c r="J84">
        <v>15308469387.754999</v>
      </c>
      <c r="K84">
        <v>-12.216671</v>
      </c>
      <c r="N84" s="5">
        <f t="shared" si="8"/>
        <v>35.734693877551003</v>
      </c>
      <c r="O84" s="10">
        <f t="shared" si="9"/>
        <v>-47.358924999999999</v>
      </c>
      <c r="P84" s="5">
        <f t="shared" si="10"/>
        <v>-42.358924999999999</v>
      </c>
    </row>
    <row r="85" spans="2:16" x14ac:dyDescent="0.25">
      <c r="B85">
        <v>15512448979.591999</v>
      </c>
      <c r="C85">
        <v>-11.553127</v>
      </c>
      <c r="F85" s="5">
        <f t="shared" si="6"/>
        <v>35.959183673468999</v>
      </c>
      <c r="G85" s="10">
        <f t="shared" si="11"/>
        <v>-74.522461000000007</v>
      </c>
      <c r="H85" s="5">
        <f t="shared" si="7"/>
        <v>-69.522461000000007</v>
      </c>
      <c r="J85">
        <v>15512448979.591999</v>
      </c>
      <c r="K85">
        <v>-11.955282</v>
      </c>
      <c r="N85" s="5">
        <f t="shared" si="8"/>
        <v>35.959183673468999</v>
      </c>
      <c r="O85" s="10">
        <f t="shared" si="9"/>
        <v>-47.314853999999997</v>
      </c>
      <c r="P85" s="5">
        <f t="shared" si="10"/>
        <v>-42.314853999999997</v>
      </c>
    </row>
    <row r="86" spans="2:16" x14ac:dyDescent="0.25">
      <c r="B86">
        <v>15716428571.429001</v>
      </c>
      <c r="C86">
        <v>-11.223326999999999</v>
      </c>
      <c r="F86" s="5">
        <f t="shared" si="6"/>
        <v>36.183673469387998</v>
      </c>
      <c r="G86" s="10">
        <f t="shared" si="11"/>
        <v>-74.198975000000004</v>
      </c>
      <c r="H86" s="5">
        <f t="shared" si="7"/>
        <v>-69.198975000000004</v>
      </c>
      <c r="J86">
        <v>15716428571.429001</v>
      </c>
      <c r="K86">
        <v>-11.587484999999999</v>
      </c>
      <c r="N86" s="5">
        <f t="shared" si="8"/>
        <v>36.183673469387998</v>
      </c>
      <c r="O86" s="10">
        <f t="shared" si="9"/>
        <v>-47.127482999999998</v>
      </c>
      <c r="P86" s="5">
        <f t="shared" si="10"/>
        <v>-42.127482999999998</v>
      </c>
    </row>
    <row r="87" spans="2:16" x14ac:dyDescent="0.25">
      <c r="B87">
        <v>15920408163.264999</v>
      </c>
      <c r="C87">
        <v>-11.004707</v>
      </c>
      <c r="F87" s="5">
        <f t="shared" si="6"/>
        <v>36.408163265306001</v>
      </c>
      <c r="G87" s="10">
        <f t="shared" si="11"/>
        <v>-74.831406000000001</v>
      </c>
      <c r="H87" s="5">
        <f t="shared" si="7"/>
        <v>-69.831406000000001</v>
      </c>
      <c r="J87">
        <v>15920408163.264999</v>
      </c>
      <c r="K87">
        <v>-11.285231</v>
      </c>
      <c r="N87" s="5">
        <f t="shared" si="8"/>
        <v>36.408163265306001</v>
      </c>
      <c r="O87" s="10">
        <f t="shared" si="9"/>
        <v>-46.905982999999999</v>
      </c>
      <c r="P87" s="5">
        <f t="shared" si="10"/>
        <v>-41.905982999999999</v>
      </c>
    </row>
    <row r="88" spans="2:16" x14ac:dyDescent="0.25">
      <c r="B88">
        <v>16124387755.101999</v>
      </c>
      <c r="C88">
        <v>-10.839506999999999</v>
      </c>
      <c r="F88" s="5">
        <f t="shared" si="6"/>
        <v>36.632653061223998</v>
      </c>
      <c r="G88" s="10">
        <f t="shared" si="11"/>
        <v>-74.230712999999994</v>
      </c>
      <c r="H88" s="5">
        <f t="shared" si="7"/>
        <v>-69.230712999999994</v>
      </c>
      <c r="J88">
        <v>16124387755.101999</v>
      </c>
      <c r="K88">
        <v>-11.079214</v>
      </c>
      <c r="N88" s="5">
        <f t="shared" si="8"/>
        <v>36.632653061223998</v>
      </c>
      <c r="O88" s="10">
        <f t="shared" si="9"/>
        <v>-46.679665</v>
      </c>
      <c r="P88" s="5">
        <f t="shared" si="10"/>
        <v>-41.679665</v>
      </c>
    </row>
    <row r="89" spans="2:16" x14ac:dyDescent="0.25">
      <c r="B89">
        <v>16328367346.938999</v>
      </c>
      <c r="C89">
        <v>-10.437001</v>
      </c>
      <c r="F89" s="5">
        <f t="shared" si="6"/>
        <v>36.857142857142996</v>
      </c>
      <c r="G89" s="10">
        <f t="shared" si="11"/>
        <v>-74.223731999999998</v>
      </c>
      <c r="H89" s="5">
        <f t="shared" si="7"/>
        <v>-69.223731999999998</v>
      </c>
      <c r="J89">
        <v>16328367346.938999</v>
      </c>
      <c r="K89">
        <v>-10.874433</v>
      </c>
      <c r="N89" s="5">
        <f t="shared" si="8"/>
        <v>36.857142857142996</v>
      </c>
      <c r="O89" s="10">
        <f t="shared" si="9"/>
        <v>-46.607182000000002</v>
      </c>
      <c r="P89" s="5">
        <f t="shared" si="10"/>
        <v>-41.607182000000002</v>
      </c>
    </row>
    <row r="90" spans="2:16" x14ac:dyDescent="0.25">
      <c r="B90">
        <v>16532346938.775999</v>
      </c>
      <c r="C90">
        <v>-10.008623</v>
      </c>
      <c r="F90" s="5">
        <f t="shared" si="6"/>
        <v>37.081632653061</v>
      </c>
      <c r="G90" s="10">
        <f t="shared" si="11"/>
        <v>-74.52919</v>
      </c>
      <c r="H90" s="5">
        <f t="shared" si="7"/>
        <v>-69.52919</v>
      </c>
      <c r="J90">
        <v>16532346938.775999</v>
      </c>
      <c r="K90">
        <v>-10.721214</v>
      </c>
      <c r="N90" s="5">
        <f t="shared" si="8"/>
        <v>37.081632653061</v>
      </c>
      <c r="O90" s="10">
        <f t="shared" si="9"/>
        <v>-46.418754999999997</v>
      </c>
      <c r="P90" s="5">
        <f t="shared" si="10"/>
        <v>-41.418754999999997</v>
      </c>
    </row>
    <row r="91" spans="2:16" x14ac:dyDescent="0.25">
      <c r="B91">
        <v>16736326530.612</v>
      </c>
      <c r="C91">
        <v>-9.7878703999999992</v>
      </c>
      <c r="F91" s="5">
        <f t="shared" si="6"/>
        <v>37.306122448980005</v>
      </c>
      <c r="G91" s="10">
        <f t="shared" si="11"/>
        <v>-77.129554999999996</v>
      </c>
      <c r="H91" s="5">
        <f t="shared" si="7"/>
        <v>-72.129554999999996</v>
      </c>
      <c r="J91">
        <v>16736326530.612</v>
      </c>
      <c r="K91">
        <v>-10.687381</v>
      </c>
      <c r="N91" s="5">
        <f t="shared" si="8"/>
        <v>37.306122448980005</v>
      </c>
      <c r="O91" s="10">
        <f t="shared" si="9"/>
        <v>-46.145091999999998</v>
      </c>
      <c r="P91" s="5">
        <f t="shared" si="10"/>
        <v>-41.145091999999998</v>
      </c>
    </row>
    <row r="92" spans="2:16" x14ac:dyDescent="0.25">
      <c r="B92">
        <v>16940306122.448999</v>
      </c>
      <c r="C92">
        <v>-9.5330399999999997</v>
      </c>
      <c r="F92" s="5">
        <f t="shared" si="6"/>
        <v>37.530612244898002</v>
      </c>
      <c r="G92" s="10">
        <f t="shared" si="11"/>
        <v>-79.633719999999997</v>
      </c>
      <c r="H92" s="5">
        <f t="shared" si="7"/>
        <v>-74.633719999999997</v>
      </c>
      <c r="J92">
        <v>16940306122.448999</v>
      </c>
      <c r="K92">
        <v>-10.637886999999999</v>
      </c>
      <c r="N92" s="5">
        <f t="shared" si="8"/>
        <v>37.530612244898002</v>
      </c>
      <c r="O92" s="10">
        <f t="shared" si="9"/>
        <v>-46.091056999999999</v>
      </c>
      <c r="P92" s="5">
        <f t="shared" si="10"/>
        <v>-41.091056999999999</v>
      </c>
    </row>
    <row r="93" spans="2:16" x14ac:dyDescent="0.25">
      <c r="B93">
        <v>17144285714.285999</v>
      </c>
      <c r="C93">
        <v>-9.4643792999999992</v>
      </c>
      <c r="F93" s="5">
        <f t="shared" si="6"/>
        <v>37.755102040815999</v>
      </c>
      <c r="G93" s="10">
        <f t="shared" si="11"/>
        <v>-77.315749999999994</v>
      </c>
      <c r="H93" s="5">
        <f t="shared" si="7"/>
        <v>-72.315749999999994</v>
      </c>
      <c r="J93">
        <v>17144285714.285999</v>
      </c>
      <c r="K93">
        <v>-10.657044000000001</v>
      </c>
      <c r="N93" s="5">
        <f t="shared" si="8"/>
        <v>37.755102040815999</v>
      </c>
      <c r="O93" s="10">
        <f t="shared" si="9"/>
        <v>-46.153694000000002</v>
      </c>
      <c r="P93" s="5">
        <f t="shared" si="10"/>
        <v>-41.153694000000002</v>
      </c>
    </row>
    <row r="94" spans="2:16" x14ac:dyDescent="0.25">
      <c r="B94">
        <v>17348265306.122002</v>
      </c>
      <c r="C94">
        <v>-9.3906574000000003</v>
      </c>
      <c r="F94" s="5">
        <f t="shared" si="6"/>
        <v>37.979591836735004</v>
      </c>
      <c r="G94" s="10">
        <f t="shared" si="11"/>
        <v>-73.593697000000006</v>
      </c>
      <c r="H94" s="5">
        <f t="shared" si="7"/>
        <v>-68.593697000000006</v>
      </c>
      <c r="J94">
        <v>17348265306.122002</v>
      </c>
      <c r="K94">
        <v>-10.659276999999999</v>
      </c>
      <c r="N94" s="5">
        <f t="shared" si="8"/>
        <v>37.979591836735004</v>
      </c>
      <c r="O94" s="10">
        <f t="shared" si="9"/>
        <v>-46.237270000000002</v>
      </c>
      <c r="P94" s="5">
        <f t="shared" si="10"/>
        <v>-41.237270000000002</v>
      </c>
    </row>
    <row r="95" spans="2:16" x14ac:dyDescent="0.25">
      <c r="B95">
        <v>17552244897.959</v>
      </c>
      <c r="C95">
        <v>-9.4432516</v>
      </c>
      <c r="F95" s="5">
        <f t="shared" si="6"/>
        <v>38.204081632653001</v>
      </c>
      <c r="G95" s="10">
        <f t="shared" si="11"/>
        <v>-69.453400000000002</v>
      </c>
      <c r="H95" s="5">
        <f t="shared" si="7"/>
        <v>-64.453400000000002</v>
      </c>
      <c r="J95">
        <v>17552244897.959</v>
      </c>
      <c r="K95">
        <v>-10.721454</v>
      </c>
      <c r="N95" s="5">
        <f t="shared" si="8"/>
        <v>38.204081632653001</v>
      </c>
      <c r="O95" s="10">
        <f t="shared" si="9"/>
        <v>-46.104446000000003</v>
      </c>
      <c r="P95" s="5">
        <f t="shared" si="10"/>
        <v>-41.104446000000003</v>
      </c>
    </row>
    <row r="96" spans="2:16" x14ac:dyDescent="0.25">
      <c r="B96">
        <v>17756224489.796001</v>
      </c>
      <c r="C96">
        <v>-9.4233540999999992</v>
      </c>
      <c r="F96" s="5">
        <f t="shared" si="6"/>
        <v>38.428571428570997</v>
      </c>
      <c r="G96" s="10">
        <f t="shared" si="11"/>
        <v>-69.255004999999997</v>
      </c>
      <c r="H96" s="5">
        <f t="shared" si="7"/>
        <v>-64.255004999999997</v>
      </c>
      <c r="J96">
        <v>17756224489.796001</v>
      </c>
      <c r="K96">
        <v>-10.784611</v>
      </c>
      <c r="N96" s="5">
        <f t="shared" si="8"/>
        <v>38.428571428570997</v>
      </c>
      <c r="O96" s="10">
        <f t="shared" si="9"/>
        <v>-45.883347000000001</v>
      </c>
      <c r="P96" s="5">
        <f t="shared" si="10"/>
        <v>-40.883347000000001</v>
      </c>
    </row>
    <row r="97" spans="2:16" x14ac:dyDescent="0.25">
      <c r="B97">
        <v>17960204081.632999</v>
      </c>
      <c r="C97">
        <v>-9.4680414000000006</v>
      </c>
      <c r="F97" s="5">
        <f t="shared" si="6"/>
        <v>38.653061224489996</v>
      </c>
      <c r="G97" s="10">
        <f t="shared" si="11"/>
        <v>-68.898487000000003</v>
      </c>
      <c r="H97" s="5">
        <f t="shared" si="7"/>
        <v>-63.898487000000003</v>
      </c>
      <c r="J97">
        <v>17960204081.632999</v>
      </c>
      <c r="K97">
        <v>-10.864528</v>
      </c>
      <c r="N97" s="5">
        <f t="shared" si="8"/>
        <v>38.653061224489996</v>
      </c>
      <c r="O97" s="10">
        <f t="shared" si="9"/>
        <v>-45.730083</v>
      </c>
      <c r="P97" s="5">
        <f t="shared" si="10"/>
        <v>-40.730083</v>
      </c>
    </row>
    <row r="98" spans="2:16" x14ac:dyDescent="0.25">
      <c r="B98">
        <v>18164183673.469002</v>
      </c>
      <c r="C98">
        <v>-9.5050782999999992</v>
      </c>
      <c r="F98" s="5">
        <f t="shared" si="6"/>
        <v>38.877551020407999</v>
      </c>
      <c r="G98" s="10">
        <f t="shared" si="11"/>
        <v>-68.507712999999995</v>
      </c>
      <c r="H98" s="5">
        <f t="shared" si="7"/>
        <v>-63.507713000000003</v>
      </c>
      <c r="J98">
        <v>18164183673.469002</v>
      </c>
      <c r="K98">
        <v>-10.963290000000001</v>
      </c>
      <c r="N98" s="5">
        <f t="shared" si="8"/>
        <v>38.877551020407999</v>
      </c>
      <c r="O98" s="10">
        <f t="shared" si="9"/>
        <v>-45.782454999999999</v>
      </c>
      <c r="P98" s="5">
        <f t="shared" si="10"/>
        <v>-40.782454999999999</v>
      </c>
    </row>
    <row r="99" spans="2:16" x14ac:dyDescent="0.25">
      <c r="B99">
        <v>18368163265.306</v>
      </c>
      <c r="C99">
        <v>-9.6849232000000001</v>
      </c>
      <c r="F99" s="5">
        <f t="shared" si="6"/>
        <v>39.102040816327005</v>
      </c>
      <c r="G99" s="10">
        <f t="shared" si="11"/>
        <v>-67.475791999999998</v>
      </c>
      <c r="H99" s="5">
        <f t="shared" si="7"/>
        <v>-62.475791999999998</v>
      </c>
      <c r="J99">
        <v>18368163265.306</v>
      </c>
      <c r="K99">
        <v>-11.090444</v>
      </c>
      <c r="N99" s="5">
        <f t="shared" si="8"/>
        <v>39.102040816327005</v>
      </c>
      <c r="O99" s="10">
        <f t="shared" si="9"/>
        <v>-45.897171</v>
      </c>
      <c r="P99" s="5">
        <f t="shared" si="10"/>
        <v>-40.897171</v>
      </c>
    </row>
    <row r="100" spans="2:16" x14ac:dyDescent="0.25">
      <c r="B100">
        <v>18572142857.143002</v>
      </c>
      <c r="C100">
        <v>-9.9019288999999997</v>
      </c>
      <c r="F100" s="5">
        <f t="shared" si="6"/>
        <v>39.326530612245001</v>
      </c>
      <c r="G100" s="10">
        <f t="shared" si="11"/>
        <v>-68.504054999999994</v>
      </c>
      <c r="H100" s="5">
        <f t="shared" si="7"/>
        <v>-63.504055000000001</v>
      </c>
      <c r="J100">
        <v>18572142857.143002</v>
      </c>
      <c r="K100">
        <v>-11.275574000000001</v>
      </c>
      <c r="N100" s="5">
        <f t="shared" si="8"/>
        <v>39.326530612245001</v>
      </c>
      <c r="O100" s="10">
        <f t="shared" si="9"/>
        <v>-46.093829999999997</v>
      </c>
      <c r="P100" s="5">
        <f t="shared" si="10"/>
        <v>-41.093829999999997</v>
      </c>
    </row>
    <row r="101" spans="2:16" x14ac:dyDescent="0.25">
      <c r="B101">
        <v>18776122448.98</v>
      </c>
      <c r="C101">
        <v>-10.090925</v>
      </c>
      <c r="F101" s="5">
        <f t="shared" si="6"/>
        <v>39.551020408163005</v>
      </c>
      <c r="G101" s="10">
        <f t="shared" si="11"/>
        <v>-69.155319000000006</v>
      </c>
      <c r="H101" s="5">
        <f t="shared" si="7"/>
        <v>-64.155319000000006</v>
      </c>
      <c r="J101">
        <v>18776122448.98</v>
      </c>
      <c r="K101">
        <v>-11.470571</v>
      </c>
      <c r="N101" s="5">
        <f t="shared" si="8"/>
        <v>39.551020408163005</v>
      </c>
      <c r="O101" s="10">
        <f t="shared" si="9"/>
        <v>-46.212302999999999</v>
      </c>
      <c r="P101" s="5">
        <f t="shared" si="10"/>
        <v>-41.212302999999999</v>
      </c>
    </row>
    <row r="102" spans="2:16" x14ac:dyDescent="0.25">
      <c r="B102">
        <v>18980102040.816002</v>
      </c>
      <c r="C102">
        <v>-10.255148</v>
      </c>
      <c r="F102" s="5">
        <f t="shared" si="6"/>
        <v>39.775510204082003</v>
      </c>
      <c r="G102" s="10">
        <f t="shared" si="11"/>
        <v>-70.983718999999994</v>
      </c>
      <c r="H102" s="5">
        <f t="shared" si="7"/>
        <v>-65.983718999999994</v>
      </c>
      <c r="J102">
        <v>18980102040.816002</v>
      </c>
      <c r="K102">
        <v>-11.741768</v>
      </c>
      <c r="N102" s="5">
        <f t="shared" si="8"/>
        <v>39.775510204082003</v>
      </c>
      <c r="O102" s="10">
        <f t="shared" si="9"/>
        <v>-46.343746000000003</v>
      </c>
      <c r="P102" s="5">
        <f t="shared" si="10"/>
        <v>-41.343746000000003</v>
      </c>
    </row>
    <row r="103" spans="2:16" x14ac:dyDescent="0.25">
      <c r="B103">
        <v>19184081632.653</v>
      </c>
      <c r="C103">
        <v>-10.353363</v>
      </c>
      <c r="F103" s="5">
        <f t="shared" si="6"/>
        <v>40</v>
      </c>
      <c r="G103" s="10">
        <f t="shared" si="11"/>
        <v>-71.509063999999995</v>
      </c>
      <c r="H103" s="5">
        <f t="shared" si="7"/>
        <v>-66.509063999999995</v>
      </c>
      <c r="J103">
        <v>19184081632.653</v>
      </c>
      <c r="K103">
        <v>-11.965785</v>
      </c>
      <c r="N103" s="5">
        <f t="shared" si="8"/>
        <v>40</v>
      </c>
      <c r="O103" s="10">
        <f t="shared" si="9"/>
        <v>-46.420357000000003</v>
      </c>
      <c r="P103" s="5">
        <f t="shared" si="10"/>
        <v>-41.420357000000003</v>
      </c>
    </row>
    <row r="104" spans="2:16" x14ac:dyDescent="0.25">
      <c r="B104">
        <v>19388061224.490002</v>
      </c>
      <c r="C104">
        <v>-10.481522</v>
      </c>
      <c r="J104">
        <v>19388061224.490002</v>
      </c>
      <c r="K104">
        <v>-12.15166</v>
      </c>
    </row>
    <row r="105" spans="2:16" x14ac:dyDescent="0.25">
      <c r="B105">
        <v>19592040816.327</v>
      </c>
      <c r="C105">
        <v>-10.534466999999999</v>
      </c>
      <c r="J105">
        <v>19592040816.327</v>
      </c>
      <c r="K105">
        <v>-12.306327</v>
      </c>
    </row>
    <row r="106" spans="2:16" x14ac:dyDescent="0.25">
      <c r="B106">
        <v>19796020408.162998</v>
      </c>
      <c r="C106">
        <v>-10.55269</v>
      </c>
      <c r="J106">
        <v>19796020408.162998</v>
      </c>
      <c r="K106">
        <v>-12.468137</v>
      </c>
    </row>
    <row r="107" spans="2:16" x14ac:dyDescent="0.25">
      <c r="B107">
        <v>20000000000</v>
      </c>
      <c r="C107">
        <v>-10.559284999999999</v>
      </c>
      <c r="J107">
        <v>20000000000</v>
      </c>
      <c r="K107">
        <v>-12.606059999999999</v>
      </c>
    </row>
    <row r="108" spans="2:16" x14ac:dyDescent="0.25">
      <c r="B108" t="s">
        <v>28</v>
      </c>
      <c r="J108" t="s">
        <v>28</v>
      </c>
    </row>
    <row r="111" spans="2:16" x14ac:dyDescent="0.25">
      <c r="B111" t="s">
        <v>29</v>
      </c>
      <c r="J111" t="s">
        <v>29</v>
      </c>
    </row>
    <row r="112" spans="2:16" x14ac:dyDescent="0.25">
      <c r="B112" t="s">
        <v>24</v>
      </c>
      <c r="C112" t="s">
        <v>135</v>
      </c>
      <c r="D112" t="s">
        <v>36</v>
      </c>
      <c r="J112" t="s">
        <v>24</v>
      </c>
      <c r="K112" t="s">
        <v>135</v>
      </c>
      <c r="L112" t="s">
        <v>36</v>
      </c>
    </row>
    <row r="113" spans="2:12" x14ac:dyDescent="0.25">
      <c r="B113">
        <v>18000000000</v>
      </c>
      <c r="C113">
        <v>-71.122780000000006</v>
      </c>
      <c r="D113">
        <v>-59.825561999999998</v>
      </c>
      <c r="J113">
        <v>18000000000</v>
      </c>
      <c r="K113">
        <v>-51.024383999999998</v>
      </c>
      <c r="L113">
        <v>-38.445323999999999</v>
      </c>
    </row>
    <row r="114" spans="2:12" x14ac:dyDescent="0.25">
      <c r="B114">
        <v>18224489795.917999</v>
      </c>
      <c r="C114">
        <v>-70.474388000000005</v>
      </c>
      <c r="D114">
        <v>-59.711078999999998</v>
      </c>
      <c r="J114">
        <v>18224489795.917999</v>
      </c>
      <c r="K114">
        <v>-50.429268</v>
      </c>
      <c r="L114">
        <v>-38.265231999999997</v>
      </c>
    </row>
    <row r="115" spans="2:12" x14ac:dyDescent="0.25">
      <c r="B115">
        <v>18448979591.837002</v>
      </c>
      <c r="C115">
        <v>-70.727074000000002</v>
      </c>
      <c r="D115">
        <v>-59.900852</v>
      </c>
      <c r="J115">
        <v>18448979591.837002</v>
      </c>
      <c r="K115">
        <v>-50.432644000000003</v>
      </c>
      <c r="L115">
        <v>-38.310181</v>
      </c>
    </row>
    <row r="116" spans="2:12" x14ac:dyDescent="0.25">
      <c r="B116">
        <v>18673469387.755001</v>
      </c>
      <c r="C116">
        <v>-71.468117000000007</v>
      </c>
      <c r="D116">
        <v>-60.486274999999999</v>
      </c>
      <c r="J116">
        <v>18673469387.755001</v>
      </c>
      <c r="K116">
        <v>-50.926791999999999</v>
      </c>
      <c r="L116">
        <v>-38.810859999999998</v>
      </c>
    </row>
    <row r="117" spans="2:12" x14ac:dyDescent="0.25">
      <c r="B117">
        <v>18897959183.673</v>
      </c>
      <c r="C117">
        <v>-71.941901999999999</v>
      </c>
      <c r="D117">
        <v>-61.617901000000003</v>
      </c>
      <c r="J117">
        <v>18897959183.673</v>
      </c>
      <c r="K117">
        <v>-51.571091000000003</v>
      </c>
      <c r="L117">
        <v>-39.290089000000002</v>
      </c>
    </row>
    <row r="118" spans="2:12" x14ac:dyDescent="0.25">
      <c r="B118">
        <v>19122448979.591999</v>
      </c>
      <c r="C118">
        <v>-73.642348999999996</v>
      </c>
      <c r="D118">
        <v>-62.321238999999998</v>
      </c>
      <c r="J118">
        <v>19122448979.591999</v>
      </c>
      <c r="K118">
        <v>-51.332245</v>
      </c>
      <c r="L118">
        <v>-39.349468000000002</v>
      </c>
    </row>
    <row r="119" spans="2:12" x14ac:dyDescent="0.25">
      <c r="B119">
        <v>19346938775.509998</v>
      </c>
      <c r="C119">
        <v>-73.081290999999993</v>
      </c>
      <c r="D119">
        <v>-63.315295999999996</v>
      </c>
      <c r="J119">
        <v>19346938775.509998</v>
      </c>
      <c r="K119">
        <v>-50.612957000000002</v>
      </c>
      <c r="L119">
        <v>-39.226402</v>
      </c>
    </row>
    <row r="120" spans="2:12" x14ac:dyDescent="0.25">
      <c r="B120">
        <v>19571428571.429001</v>
      </c>
      <c r="C120">
        <v>-74.385047999999998</v>
      </c>
      <c r="D120">
        <v>-63.971995999999997</v>
      </c>
      <c r="J120">
        <v>19571428571.429001</v>
      </c>
      <c r="K120">
        <v>-50.915241000000002</v>
      </c>
      <c r="L120">
        <v>-39.272365999999998</v>
      </c>
    </row>
    <row r="121" spans="2:12" x14ac:dyDescent="0.25">
      <c r="B121">
        <v>19795918367.347</v>
      </c>
      <c r="C121">
        <v>-75.277184000000005</v>
      </c>
      <c r="D121">
        <v>-64.864829999999998</v>
      </c>
      <c r="J121">
        <v>19795918367.347</v>
      </c>
      <c r="K121">
        <v>-51.448318</v>
      </c>
      <c r="L121">
        <v>-39.653046000000003</v>
      </c>
    </row>
    <row r="122" spans="2:12" x14ac:dyDescent="0.25">
      <c r="B122">
        <v>20020408163.264999</v>
      </c>
      <c r="C122">
        <v>-75.547173000000001</v>
      </c>
      <c r="D122">
        <v>-64.656593000000001</v>
      </c>
      <c r="J122">
        <v>20020408163.264999</v>
      </c>
      <c r="K122">
        <v>-51.941218999999997</v>
      </c>
      <c r="L122">
        <v>-39.798515000000002</v>
      </c>
    </row>
    <row r="123" spans="2:12" x14ac:dyDescent="0.25">
      <c r="B123">
        <v>20244897959.183998</v>
      </c>
      <c r="C123">
        <v>-73.618506999999994</v>
      </c>
      <c r="D123">
        <v>-63.488384000000003</v>
      </c>
      <c r="J123">
        <v>20244897959.183998</v>
      </c>
      <c r="K123">
        <v>-51.598190000000002</v>
      </c>
      <c r="L123">
        <v>-39.299067999999998</v>
      </c>
    </row>
    <row r="124" spans="2:12" x14ac:dyDescent="0.25">
      <c r="B124">
        <v>20469387755.102001</v>
      </c>
      <c r="C124">
        <v>-71.571770000000001</v>
      </c>
      <c r="D124">
        <v>-61.982132</v>
      </c>
      <c r="J124">
        <v>20469387755.102001</v>
      </c>
      <c r="K124">
        <v>-50.174228999999997</v>
      </c>
      <c r="L124">
        <v>-38.811539000000003</v>
      </c>
    </row>
    <row r="125" spans="2:12" x14ac:dyDescent="0.25">
      <c r="B125">
        <v>20693877551.02</v>
      </c>
      <c r="C125">
        <v>-70.850432999999995</v>
      </c>
      <c r="D125">
        <v>-61.368617999999998</v>
      </c>
      <c r="J125">
        <v>20693877551.02</v>
      </c>
      <c r="K125">
        <v>-50.707165000000003</v>
      </c>
      <c r="L125">
        <v>-38.844028000000002</v>
      </c>
    </row>
    <row r="126" spans="2:12" x14ac:dyDescent="0.25">
      <c r="B126">
        <v>20918367346.938999</v>
      </c>
      <c r="C126">
        <v>-71.762833000000001</v>
      </c>
      <c r="D126">
        <v>-61.098618000000002</v>
      </c>
      <c r="J126">
        <v>20918367346.938999</v>
      </c>
      <c r="K126">
        <v>-51.835414999999998</v>
      </c>
      <c r="L126">
        <v>-39.126198000000002</v>
      </c>
    </row>
    <row r="127" spans="2:12" x14ac:dyDescent="0.25">
      <c r="B127">
        <v>21142857142.856998</v>
      </c>
      <c r="C127">
        <v>-70.939705000000004</v>
      </c>
      <c r="D127">
        <v>-61.038265000000003</v>
      </c>
      <c r="J127">
        <v>21142857142.856998</v>
      </c>
      <c r="K127">
        <v>-51.141556000000001</v>
      </c>
      <c r="L127">
        <v>-39.138885000000002</v>
      </c>
    </row>
    <row r="128" spans="2:12" x14ac:dyDescent="0.25">
      <c r="B128">
        <v>21367346938.776001</v>
      </c>
      <c r="C128">
        <v>-71.036270000000002</v>
      </c>
      <c r="D128">
        <v>-60.711559000000001</v>
      </c>
      <c r="J128">
        <v>21367346938.776001</v>
      </c>
      <c r="K128">
        <v>-50.811267999999998</v>
      </c>
      <c r="L128">
        <v>-38.789146000000002</v>
      </c>
    </row>
    <row r="129" spans="2:12" x14ac:dyDescent="0.25">
      <c r="B129">
        <v>21591836734.694</v>
      </c>
      <c r="C129">
        <v>-71.225159000000005</v>
      </c>
      <c r="D129">
        <v>-61.117863</v>
      </c>
      <c r="J129">
        <v>21591836734.694</v>
      </c>
      <c r="K129">
        <v>-50.841377000000001</v>
      </c>
      <c r="L129">
        <v>-38.804234000000001</v>
      </c>
    </row>
    <row r="130" spans="2:12" x14ac:dyDescent="0.25">
      <c r="B130">
        <v>21816326530.612</v>
      </c>
      <c r="C130">
        <v>-72.545792000000006</v>
      </c>
      <c r="D130">
        <v>-61.535274999999999</v>
      </c>
      <c r="J130">
        <v>21816326530.612</v>
      </c>
      <c r="K130">
        <v>-51.199058999999998</v>
      </c>
      <c r="L130">
        <v>-39.695498999999998</v>
      </c>
    </row>
    <row r="131" spans="2:12" x14ac:dyDescent="0.25">
      <c r="B131">
        <v>22040816326.530998</v>
      </c>
      <c r="C131">
        <v>-72.552017000000006</v>
      </c>
      <c r="D131">
        <v>-62.070568000000002</v>
      </c>
      <c r="J131">
        <v>22040816326.530998</v>
      </c>
      <c r="K131">
        <v>-53.428471000000002</v>
      </c>
      <c r="L131">
        <v>-40.401156999999998</v>
      </c>
    </row>
    <row r="132" spans="2:12" x14ac:dyDescent="0.25">
      <c r="B132">
        <v>22265306122.449001</v>
      </c>
      <c r="C132">
        <v>-72.938316</v>
      </c>
      <c r="D132">
        <v>-62.405692999999999</v>
      </c>
      <c r="J132">
        <v>22265306122.449001</v>
      </c>
      <c r="K132">
        <v>-52.862929999999999</v>
      </c>
      <c r="L132">
        <v>-41.337189000000002</v>
      </c>
    </row>
    <row r="133" spans="2:12" x14ac:dyDescent="0.25">
      <c r="B133">
        <v>22489795918.367001</v>
      </c>
      <c r="C133">
        <v>-73.511100999999996</v>
      </c>
      <c r="D133">
        <v>-63.326892999999998</v>
      </c>
      <c r="J133">
        <v>22489795918.367001</v>
      </c>
      <c r="K133">
        <v>-53.911673999999998</v>
      </c>
      <c r="L133">
        <v>-41.577182999999998</v>
      </c>
    </row>
    <row r="134" spans="2:12" x14ac:dyDescent="0.25">
      <c r="B134">
        <v>22714285714.285999</v>
      </c>
      <c r="C134">
        <v>-75.178047000000007</v>
      </c>
      <c r="D134">
        <v>-64.967010000000002</v>
      </c>
      <c r="J134">
        <v>22714285714.285999</v>
      </c>
      <c r="K134">
        <v>-54.121184999999997</v>
      </c>
      <c r="L134">
        <v>-42.256321</v>
      </c>
    </row>
    <row r="135" spans="2:12" x14ac:dyDescent="0.25">
      <c r="B135">
        <v>22938775510.203999</v>
      </c>
      <c r="C135">
        <v>-77.705428999999995</v>
      </c>
      <c r="D135">
        <v>-66.023017999999993</v>
      </c>
      <c r="J135">
        <v>22938775510.203999</v>
      </c>
      <c r="K135">
        <v>-54.913147000000002</v>
      </c>
      <c r="L135">
        <v>-43.059803000000002</v>
      </c>
    </row>
    <row r="136" spans="2:12" x14ac:dyDescent="0.25">
      <c r="B136">
        <v>23163265306.122002</v>
      </c>
      <c r="C136">
        <v>-76.590271000000001</v>
      </c>
      <c r="D136">
        <v>-66.048278999999994</v>
      </c>
      <c r="J136">
        <v>23163265306.122002</v>
      </c>
      <c r="K136">
        <v>-56.380809999999997</v>
      </c>
      <c r="L136">
        <v>-43.403846999999999</v>
      </c>
    </row>
    <row r="137" spans="2:12" x14ac:dyDescent="0.25">
      <c r="B137">
        <v>23387755102.041</v>
      </c>
      <c r="C137">
        <v>-75.283371000000002</v>
      </c>
      <c r="D137">
        <v>-65.511223000000001</v>
      </c>
      <c r="J137">
        <v>23387755102.041</v>
      </c>
      <c r="K137">
        <v>-55.235771</v>
      </c>
      <c r="L137">
        <v>-43.507945999999997</v>
      </c>
    </row>
    <row r="138" spans="2:12" x14ac:dyDescent="0.25">
      <c r="B138">
        <v>23612244897.959</v>
      </c>
      <c r="C138">
        <v>-76.25206</v>
      </c>
      <c r="D138">
        <v>-65.208748</v>
      </c>
      <c r="J138">
        <v>23612244897.959</v>
      </c>
      <c r="K138">
        <v>-55.352238</v>
      </c>
      <c r="L138">
        <v>-43.258347000000001</v>
      </c>
    </row>
    <row r="139" spans="2:12" x14ac:dyDescent="0.25">
      <c r="B139">
        <v>23836734693.877998</v>
      </c>
      <c r="C139">
        <v>-75.955619999999996</v>
      </c>
      <c r="D139">
        <v>-65.877089999999995</v>
      </c>
      <c r="J139">
        <v>23836734693.877998</v>
      </c>
      <c r="K139">
        <v>-55.802174000000001</v>
      </c>
      <c r="L139">
        <v>-43.819724999999998</v>
      </c>
    </row>
    <row r="140" spans="2:12" x14ac:dyDescent="0.25">
      <c r="B140">
        <v>24061224489.796001</v>
      </c>
      <c r="C140">
        <v>-77.536140000000003</v>
      </c>
      <c r="D140">
        <v>-65.023819000000003</v>
      </c>
      <c r="J140">
        <v>24061224489.796001</v>
      </c>
      <c r="K140">
        <v>-57.148829999999997</v>
      </c>
      <c r="L140">
        <v>-44.752327000000001</v>
      </c>
    </row>
    <row r="141" spans="2:12" x14ac:dyDescent="0.25">
      <c r="B141">
        <v>24285714285.714001</v>
      </c>
      <c r="C141">
        <v>-73.868668</v>
      </c>
      <c r="D141">
        <v>-64.641295999999997</v>
      </c>
      <c r="J141">
        <v>24285714285.714001</v>
      </c>
      <c r="K141">
        <v>-58.411124999999998</v>
      </c>
      <c r="L141">
        <v>-45.345478</v>
      </c>
    </row>
    <row r="142" spans="2:12" x14ac:dyDescent="0.25">
      <c r="B142">
        <v>24510204081.632999</v>
      </c>
      <c r="C142">
        <v>-74.836631999999994</v>
      </c>
      <c r="D142">
        <v>-63.994461000000001</v>
      </c>
      <c r="J142">
        <v>24510204081.632999</v>
      </c>
      <c r="K142">
        <v>-57.885643000000002</v>
      </c>
      <c r="L142">
        <v>-45.478667999999999</v>
      </c>
    </row>
    <row r="143" spans="2:12" x14ac:dyDescent="0.25">
      <c r="B143">
        <v>24734693877.550999</v>
      </c>
      <c r="C143">
        <v>-75.628394999999998</v>
      </c>
      <c r="D143">
        <v>-65.321785000000006</v>
      </c>
      <c r="J143">
        <v>24734693877.550999</v>
      </c>
      <c r="K143">
        <v>-57.849522</v>
      </c>
      <c r="L143">
        <v>-45.341056999999999</v>
      </c>
    </row>
    <row r="144" spans="2:12" x14ac:dyDescent="0.25">
      <c r="B144">
        <v>24959183673.469002</v>
      </c>
      <c r="C144">
        <v>-77.891197000000005</v>
      </c>
      <c r="D144">
        <v>-65.822097999999997</v>
      </c>
      <c r="J144">
        <v>24959183673.469002</v>
      </c>
      <c r="K144">
        <v>-58.388644999999997</v>
      </c>
      <c r="L144">
        <v>-46.024695999999999</v>
      </c>
    </row>
    <row r="145" spans="2:12" x14ac:dyDescent="0.25">
      <c r="B145">
        <v>25183673469.388</v>
      </c>
      <c r="C145">
        <v>-76.544021999999998</v>
      </c>
      <c r="D145">
        <v>-66.116332999999997</v>
      </c>
      <c r="J145">
        <v>25183673469.388</v>
      </c>
      <c r="K145">
        <v>-60.295090000000002</v>
      </c>
      <c r="L145">
        <v>-47.261490000000002</v>
      </c>
    </row>
    <row r="146" spans="2:12" x14ac:dyDescent="0.25">
      <c r="B146">
        <v>25408163265.306</v>
      </c>
      <c r="C146">
        <v>-76.755775</v>
      </c>
      <c r="D146">
        <v>-66.580826000000002</v>
      </c>
      <c r="J146">
        <v>25408163265.306</v>
      </c>
      <c r="K146">
        <v>-61.89658</v>
      </c>
      <c r="L146">
        <v>-47.692267999999999</v>
      </c>
    </row>
    <row r="147" spans="2:12" x14ac:dyDescent="0.25">
      <c r="B147">
        <v>25632653061.223999</v>
      </c>
      <c r="C147">
        <v>-79.615478999999993</v>
      </c>
      <c r="D147">
        <v>-68.015548999999993</v>
      </c>
      <c r="J147">
        <v>25632653061.223999</v>
      </c>
      <c r="K147">
        <v>-59.835071999999997</v>
      </c>
      <c r="L147">
        <v>-47.950068999999999</v>
      </c>
    </row>
    <row r="148" spans="2:12" x14ac:dyDescent="0.25">
      <c r="B148">
        <v>25857142857.143002</v>
      </c>
      <c r="C148">
        <v>-81.010077999999993</v>
      </c>
      <c r="D148">
        <v>-70.046920999999998</v>
      </c>
      <c r="J148">
        <v>25857142857.143002</v>
      </c>
      <c r="K148">
        <v>-61.142589999999998</v>
      </c>
      <c r="L148">
        <v>-47.967315999999997</v>
      </c>
    </row>
    <row r="149" spans="2:12" x14ac:dyDescent="0.25">
      <c r="B149">
        <v>26081632653.061001</v>
      </c>
      <c r="C149">
        <v>-82.854202000000001</v>
      </c>
      <c r="D149">
        <v>-70.701965000000001</v>
      </c>
      <c r="J149">
        <v>26081632653.061001</v>
      </c>
      <c r="K149">
        <v>-61.887104000000001</v>
      </c>
      <c r="L149">
        <v>-49.407780000000002</v>
      </c>
    </row>
    <row r="150" spans="2:12" x14ac:dyDescent="0.25">
      <c r="B150">
        <v>26306122448.98</v>
      </c>
      <c r="C150">
        <v>-81.323539999999994</v>
      </c>
      <c r="D150">
        <v>-69.833855</v>
      </c>
      <c r="J150">
        <v>26306122448.98</v>
      </c>
      <c r="K150">
        <v>-64.084487999999993</v>
      </c>
      <c r="L150">
        <v>-50.733184999999999</v>
      </c>
    </row>
    <row r="151" spans="2:12" x14ac:dyDescent="0.25">
      <c r="B151">
        <v>26530612244.897999</v>
      </c>
      <c r="C151">
        <v>-78.122314000000003</v>
      </c>
      <c r="D151">
        <v>-68.182167000000007</v>
      </c>
      <c r="J151">
        <v>26530612244.897999</v>
      </c>
      <c r="K151">
        <v>-64.858101000000005</v>
      </c>
      <c r="L151">
        <v>-51.077464999999997</v>
      </c>
    </row>
    <row r="152" spans="2:12" x14ac:dyDescent="0.25">
      <c r="B152">
        <v>26755102040.816002</v>
      </c>
      <c r="C152">
        <v>-77.686706999999998</v>
      </c>
      <c r="D152">
        <v>-67.762153999999995</v>
      </c>
      <c r="J152">
        <v>26755102040.816002</v>
      </c>
      <c r="K152">
        <v>-62.626755000000003</v>
      </c>
      <c r="L152">
        <v>-50.652144999999997</v>
      </c>
    </row>
    <row r="153" spans="2:12" x14ac:dyDescent="0.25">
      <c r="B153">
        <v>26979591836.735001</v>
      </c>
      <c r="C153">
        <v>-80.076865999999995</v>
      </c>
      <c r="D153">
        <v>-67.552970999999999</v>
      </c>
      <c r="J153">
        <v>26979591836.735001</v>
      </c>
      <c r="K153">
        <v>-62.477161000000002</v>
      </c>
      <c r="L153">
        <v>-50.225493999999998</v>
      </c>
    </row>
    <row r="154" spans="2:12" x14ac:dyDescent="0.25">
      <c r="B154">
        <v>27204081632.653</v>
      </c>
      <c r="C154">
        <v>-77.629395000000002</v>
      </c>
      <c r="D154">
        <v>-67.241623000000004</v>
      </c>
      <c r="J154">
        <v>27204081632.653</v>
      </c>
      <c r="K154">
        <v>-63.351933000000002</v>
      </c>
      <c r="L154">
        <v>-51.154327000000002</v>
      </c>
    </row>
    <row r="155" spans="2:12" x14ac:dyDescent="0.25">
      <c r="B155">
        <v>27428571428.570999</v>
      </c>
      <c r="C155">
        <v>-76.987174999999993</v>
      </c>
      <c r="D155">
        <v>-66.340796999999995</v>
      </c>
      <c r="J155">
        <v>27428571428.570999</v>
      </c>
      <c r="K155">
        <v>-65.194999999999993</v>
      </c>
      <c r="L155">
        <v>-52.275928</v>
      </c>
    </row>
    <row r="156" spans="2:12" x14ac:dyDescent="0.25">
      <c r="B156">
        <v>27653061224.490002</v>
      </c>
      <c r="C156">
        <v>-77.658089000000004</v>
      </c>
      <c r="D156">
        <v>-66.620627999999996</v>
      </c>
      <c r="J156">
        <v>27653061224.490002</v>
      </c>
      <c r="K156">
        <v>-65.750664</v>
      </c>
      <c r="L156">
        <v>-52.342475999999998</v>
      </c>
    </row>
    <row r="157" spans="2:12" x14ac:dyDescent="0.25">
      <c r="B157">
        <v>27877551020.408001</v>
      </c>
      <c r="C157">
        <v>-78.796272000000002</v>
      </c>
      <c r="D157">
        <v>-67.372664999999998</v>
      </c>
      <c r="J157">
        <v>27877551020.408001</v>
      </c>
      <c r="K157">
        <v>-63.461578000000003</v>
      </c>
      <c r="L157">
        <v>-50.906094000000003</v>
      </c>
    </row>
    <row r="158" spans="2:12" x14ac:dyDescent="0.25">
      <c r="B158">
        <v>28102040816.327</v>
      </c>
      <c r="C158">
        <v>-79.578232</v>
      </c>
      <c r="D158">
        <v>-67.974670000000003</v>
      </c>
      <c r="J158">
        <v>28102040816.327</v>
      </c>
      <c r="K158">
        <v>-60.904983999999999</v>
      </c>
      <c r="L158">
        <v>-50.655383999999998</v>
      </c>
    </row>
    <row r="159" spans="2:12" x14ac:dyDescent="0.25">
      <c r="B159">
        <v>28326530612.244999</v>
      </c>
      <c r="C159">
        <v>-79.792525999999995</v>
      </c>
      <c r="D159">
        <v>-67.933639999999997</v>
      </c>
      <c r="J159">
        <v>28326530612.244999</v>
      </c>
      <c r="K159">
        <v>-64.929969999999997</v>
      </c>
      <c r="L159">
        <v>-51.398848999999998</v>
      </c>
    </row>
    <row r="160" spans="2:12" x14ac:dyDescent="0.25">
      <c r="B160">
        <v>28551020408.162998</v>
      </c>
      <c r="C160">
        <v>-78.982048000000006</v>
      </c>
      <c r="D160">
        <v>-67.501709000000005</v>
      </c>
      <c r="J160">
        <v>28551020408.162998</v>
      </c>
      <c r="K160">
        <v>-65.698547000000005</v>
      </c>
      <c r="L160">
        <v>-53.006363</v>
      </c>
    </row>
    <row r="161" spans="2:12" x14ac:dyDescent="0.25">
      <c r="B161">
        <v>28775510204.082001</v>
      </c>
      <c r="C161">
        <v>-78.809830000000005</v>
      </c>
      <c r="D161">
        <v>-67.425612999999998</v>
      </c>
      <c r="J161">
        <v>28775510204.082001</v>
      </c>
      <c r="K161">
        <v>-65.719070000000002</v>
      </c>
      <c r="L161">
        <v>-52.778281999999997</v>
      </c>
    </row>
    <row r="162" spans="2:12" x14ac:dyDescent="0.25">
      <c r="B162">
        <v>29000000000</v>
      </c>
      <c r="C162">
        <v>-80.099143999999995</v>
      </c>
      <c r="D162">
        <v>-66.942832999999993</v>
      </c>
      <c r="J162">
        <v>29000000000</v>
      </c>
      <c r="K162">
        <v>-64.390632999999994</v>
      </c>
      <c r="L162">
        <v>-54.607357</v>
      </c>
    </row>
    <row r="163" spans="2:12" x14ac:dyDescent="0.25">
      <c r="B163">
        <v>29224489795.917999</v>
      </c>
      <c r="C163">
        <v>-78.158173000000005</v>
      </c>
      <c r="D163">
        <v>-66.469154000000003</v>
      </c>
      <c r="J163">
        <v>29224489795.917999</v>
      </c>
      <c r="K163">
        <v>-71.371467999999993</v>
      </c>
      <c r="L163">
        <v>-54.993991999999999</v>
      </c>
    </row>
    <row r="164" spans="2:12" x14ac:dyDescent="0.25">
      <c r="B164">
        <v>29448979591.837002</v>
      </c>
      <c r="C164">
        <v>-77.936004999999994</v>
      </c>
      <c r="D164">
        <v>-66.258324000000002</v>
      </c>
      <c r="J164">
        <v>29448979591.837002</v>
      </c>
      <c r="K164">
        <v>-67.185042999999993</v>
      </c>
      <c r="L164">
        <v>-56.281692999999997</v>
      </c>
    </row>
    <row r="165" spans="2:12" x14ac:dyDescent="0.25">
      <c r="B165">
        <v>29673469387.755001</v>
      </c>
      <c r="C165">
        <v>-79.961494000000002</v>
      </c>
      <c r="D165">
        <v>-66.129333000000003</v>
      </c>
      <c r="J165">
        <v>29673469387.755001</v>
      </c>
      <c r="K165">
        <v>-68.605002999999996</v>
      </c>
      <c r="L165">
        <v>-55.111609999999999</v>
      </c>
    </row>
    <row r="166" spans="2:12" x14ac:dyDescent="0.25">
      <c r="B166">
        <v>29897959183.673</v>
      </c>
      <c r="C166">
        <v>-77.920349000000002</v>
      </c>
      <c r="D166">
        <v>-67.027039000000002</v>
      </c>
      <c r="J166">
        <v>29897959183.673</v>
      </c>
      <c r="K166">
        <v>-68.335396000000003</v>
      </c>
      <c r="L166">
        <v>-55.238934</v>
      </c>
    </row>
    <row r="167" spans="2:12" x14ac:dyDescent="0.25">
      <c r="B167">
        <v>30122448979.591999</v>
      </c>
      <c r="C167">
        <v>-80.413376</v>
      </c>
      <c r="D167">
        <v>-67.179267999999993</v>
      </c>
      <c r="J167">
        <v>30122448979.591999</v>
      </c>
      <c r="K167">
        <v>-67.985718000000006</v>
      </c>
      <c r="L167">
        <v>-53.969002000000003</v>
      </c>
    </row>
    <row r="168" spans="2:12" x14ac:dyDescent="0.25">
      <c r="B168">
        <v>30346938775.509998</v>
      </c>
      <c r="C168">
        <v>-79.879233999999997</v>
      </c>
      <c r="D168">
        <v>-67.138992000000002</v>
      </c>
      <c r="J168">
        <v>30346938775.509998</v>
      </c>
      <c r="K168">
        <v>-65.045197000000002</v>
      </c>
      <c r="L168">
        <v>-53.297713999999999</v>
      </c>
    </row>
    <row r="169" spans="2:12" x14ac:dyDescent="0.25">
      <c r="B169">
        <v>30571428571.429001</v>
      </c>
      <c r="C169">
        <v>-77.389503000000005</v>
      </c>
      <c r="D169">
        <v>-66.284126000000001</v>
      </c>
      <c r="J169">
        <v>30571428571.429001</v>
      </c>
      <c r="K169">
        <v>-66.450699</v>
      </c>
      <c r="L169">
        <v>-53.521729000000001</v>
      </c>
    </row>
    <row r="170" spans="2:12" x14ac:dyDescent="0.25">
      <c r="B170">
        <v>30795918367.347</v>
      </c>
      <c r="C170">
        <v>-77.594666000000004</v>
      </c>
      <c r="D170">
        <v>-65.703209000000001</v>
      </c>
      <c r="J170">
        <v>30795918367.347</v>
      </c>
      <c r="K170">
        <v>-68.875632999999993</v>
      </c>
      <c r="L170">
        <v>-52.561531000000002</v>
      </c>
    </row>
    <row r="171" spans="2:12" x14ac:dyDescent="0.25">
      <c r="B171">
        <v>31020408163.264999</v>
      </c>
      <c r="C171">
        <v>-77.988808000000006</v>
      </c>
      <c r="D171">
        <v>-65.947738999999999</v>
      </c>
      <c r="J171">
        <v>31020408163.264999</v>
      </c>
      <c r="K171">
        <v>-62.461005999999998</v>
      </c>
      <c r="L171">
        <v>-51.484923999999999</v>
      </c>
    </row>
    <row r="172" spans="2:12" x14ac:dyDescent="0.25">
      <c r="B172">
        <v>31244897959.183998</v>
      </c>
      <c r="C172">
        <v>-78.156097000000003</v>
      </c>
      <c r="D172">
        <v>-65.841605999999999</v>
      </c>
      <c r="J172">
        <v>31244897959.183998</v>
      </c>
      <c r="K172">
        <v>-63.591377000000001</v>
      </c>
      <c r="L172">
        <v>-49.988323000000001</v>
      </c>
    </row>
    <row r="173" spans="2:12" x14ac:dyDescent="0.25">
      <c r="B173">
        <v>31469387755.102001</v>
      </c>
      <c r="C173">
        <v>-77.327956999999998</v>
      </c>
      <c r="D173">
        <v>-65.853149000000002</v>
      </c>
      <c r="J173">
        <v>31469387755.102001</v>
      </c>
      <c r="K173">
        <v>-64.545356999999996</v>
      </c>
      <c r="L173">
        <v>-49.023181999999998</v>
      </c>
    </row>
    <row r="174" spans="2:12" x14ac:dyDescent="0.25">
      <c r="B174">
        <v>31693877551.02</v>
      </c>
      <c r="C174">
        <v>-78.193382</v>
      </c>
      <c r="D174">
        <v>-65.407341000000002</v>
      </c>
      <c r="J174">
        <v>31693877551.02</v>
      </c>
      <c r="K174">
        <v>-59.687351</v>
      </c>
      <c r="L174">
        <v>-48.254703999999997</v>
      </c>
    </row>
    <row r="175" spans="2:12" x14ac:dyDescent="0.25">
      <c r="B175">
        <v>31918367346.938999</v>
      </c>
      <c r="C175">
        <v>-76.692261000000002</v>
      </c>
      <c r="D175">
        <v>-65.761650000000003</v>
      </c>
      <c r="J175">
        <v>31918367346.938999</v>
      </c>
      <c r="K175">
        <v>-61.362949</v>
      </c>
      <c r="L175">
        <v>-47.020496000000001</v>
      </c>
    </row>
    <row r="176" spans="2:12" x14ac:dyDescent="0.25">
      <c r="B176">
        <v>32142857142.856998</v>
      </c>
      <c r="C176">
        <v>-78.144729999999996</v>
      </c>
      <c r="D176">
        <v>-65.581481999999994</v>
      </c>
      <c r="J176">
        <v>32142857142.856998</v>
      </c>
      <c r="K176">
        <v>-60.840313000000002</v>
      </c>
      <c r="L176">
        <v>-46.763409000000003</v>
      </c>
    </row>
    <row r="177" spans="2:12" x14ac:dyDescent="0.25">
      <c r="B177">
        <v>32367346938.776001</v>
      </c>
      <c r="C177">
        <v>-77.361373999999998</v>
      </c>
      <c r="D177">
        <v>-65.694327999999999</v>
      </c>
      <c r="J177">
        <v>32367346938.776001</v>
      </c>
      <c r="K177">
        <v>-58.850372</v>
      </c>
      <c r="L177">
        <v>-45.822994000000001</v>
      </c>
    </row>
    <row r="178" spans="2:12" x14ac:dyDescent="0.25">
      <c r="B178">
        <v>32591836734.694</v>
      </c>
      <c r="C178">
        <v>-76.935760000000002</v>
      </c>
      <c r="D178">
        <v>-64.810776000000004</v>
      </c>
      <c r="J178">
        <v>32591836734.694</v>
      </c>
      <c r="K178">
        <v>-58.248676000000003</v>
      </c>
      <c r="L178">
        <v>-46.000186999999997</v>
      </c>
    </row>
    <row r="179" spans="2:12" x14ac:dyDescent="0.25">
      <c r="B179">
        <v>32816326530.612</v>
      </c>
      <c r="C179">
        <v>-75.684676999999994</v>
      </c>
      <c r="D179">
        <v>-63.919178000000002</v>
      </c>
      <c r="J179">
        <v>32816326530.612</v>
      </c>
      <c r="K179">
        <v>-61.046554999999998</v>
      </c>
      <c r="L179">
        <v>-45.686568999999999</v>
      </c>
    </row>
    <row r="180" spans="2:12" x14ac:dyDescent="0.25">
      <c r="B180">
        <v>33040816326.530998</v>
      </c>
      <c r="C180">
        <v>-75.063132999999993</v>
      </c>
      <c r="D180">
        <v>-64.759231999999997</v>
      </c>
      <c r="J180">
        <v>33040816326.530998</v>
      </c>
      <c r="K180">
        <v>-57.377594000000002</v>
      </c>
      <c r="L180">
        <v>-45.498553999999999</v>
      </c>
    </row>
    <row r="181" spans="2:12" x14ac:dyDescent="0.25">
      <c r="B181">
        <v>33265306122.449001</v>
      </c>
      <c r="C181">
        <v>-80.103759999999994</v>
      </c>
      <c r="D181">
        <v>-65.618224999999995</v>
      </c>
      <c r="J181">
        <v>33265306122.449001</v>
      </c>
      <c r="K181">
        <v>-57.153809000000003</v>
      </c>
      <c r="L181">
        <v>-44.557941</v>
      </c>
    </row>
    <row r="182" spans="2:12" x14ac:dyDescent="0.25">
      <c r="B182">
        <v>33489795918.367001</v>
      </c>
      <c r="C182">
        <v>-78.853133999999997</v>
      </c>
      <c r="D182">
        <v>-65.654846000000006</v>
      </c>
      <c r="J182">
        <v>33489795918.367001</v>
      </c>
      <c r="K182">
        <v>-57.786648</v>
      </c>
      <c r="L182">
        <v>-43.849739</v>
      </c>
    </row>
    <row r="183" spans="2:12" x14ac:dyDescent="0.25">
      <c r="B183">
        <v>33714285714.285999</v>
      </c>
      <c r="C183">
        <v>-75.742125999999999</v>
      </c>
      <c r="D183">
        <v>-68.698668999999995</v>
      </c>
      <c r="J183">
        <v>33714285714.285999</v>
      </c>
      <c r="K183">
        <v>-55.026454999999999</v>
      </c>
      <c r="L183">
        <v>-43.28595</v>
      </c>
    </row>
    <row r="184" spans="2:12" x14ac:dyDescent="0.25">
      <c r="B184">
        <v>33938775510.203999</v>
      </c>
      <c r="C184">
        <v>-89.487999000000002</v>
      </c>
      <c r="D184">
        <v>-70.512634000000006</v>
      </c>
      <c r="J184">
        <v>33938775510.203999</v>
      </c>
      <c r="K184">
        <v>-55.412655000000001</v>
      </c>
      <c r="L184">
        <v>-42.926837999999996</v>
      </c>
    </row>
    <row r="185" spans="2:12" x14ac:dyDescent="0.25">
      <c r="B185">
        <v>34163265306.122002</v>
      </c>
      <c r="C185">
        <v>-84.237312000000003</v>
      </c>
      <c r="D185">
        <v>-73.098540999999997</v>
      </c>
      <c r="J185">
        <v>34163265306.122002</v>
      </c>
      <c r="K185">
        <v>-56.638312999999997</v>
      </c>
      <c r="L185">
        <v>-42.562911999999997</v>
      </c>
    </row>
    <row r="186" spans="2:12" x14ac:dyDescent="0.25">
      <c r="B186">
        <v>34387755102.041</v>
      </c>
      <c r="C186">
        <v>-83.083190999999999</v>
      </c>
      <c r="D186">
        <v>-75.355475999999996</v>
      </c>
      <c r="J186">
        <v>34387755102.041</v>
      </c>
      <c r="K186">
        <v>-53.750121999999998</v>
      </c>
      <c r="L186">
        <v>-42.519393999999998</v>
      </c>
    </row>
    <row r="187" spans="2:12" x14ac:dyDescent="0.25">
      <c r="B187">
        <v>34612244897.959</v>
      </c>
      <c r="C187">
        <v>-95.548714000000004</v>
      </c>
      <c r="D187">
        <v>-79.134704999999997</v>
      </c>
      <c r="J187">
        <v>34612244897.959</v>
      </c>
      <c r="K187">
        <v>-54.906883000000001</v>
      </c>
      <c r="L187">
        <v>-42.290545999999999</v>
      </c>
    </row>
    <row r="188" spans="2:12" x14ac:dyDescent="0.25">
      <c r="B188">
        <v>34836734693.877998</v>
      </c>
      <c r="C188">
        <v>-94.712585000000004</v>
      </c>
      <c r="D188">
        <v>-81.583693999999994</v>
      </c>
      <c r="J188">
        <v>34836734693.877998</v>
      </c>
      <c r="K188">
        <v>-55.451988</v>
      </c>
      <c r="L188">
        <v>-42.476005999999998</v>
      </c>
    </row>
    <row r="189" spans="2:12" x14ac:dyDescent="0.25">
      <c r="B189">
        <v>35061224489.795998</v>
      </c>
      <c r="C189">
        <v>-89.705916999999999</v>
      </c>
      <c r="D189">
        <v>-77.407096999999993</v>
      </c>
      <c r="J189">
        <v>35061224489.795998</v>
      </c>
      <c r="K189">
        <v>-53.665770999999999</v>
      </c>
      <c r="L189">
        <v>-42.448611999999997</v>
      </c>
    </row>
    <row r="190" spans="2:12" x14ac:dyDescent="0.25">
      <c r="B190">
        <v>35285714285.713997</v>
      </c>
      <c r="C190">
        <v>-82.249954000000002</v>
      </c>
      <c r="D190">
        <v>-74.166573</v>
      </c>
      <c r="J190">
        <v>35285714285.713997</v>
      </c>
      <c r="K190">
        <v>-53.987510999999998</v>
      </c>
      <c r="L190">
        <v>-42.223937999999997</v>
      </c>
    </row>
    <row r="191" spans="2:12" x14ac:dyDescent="0.25">
      <c r="B191">
        <v>35510204081.633003</v>
      </c>
      <c r="C191">
        <v>-84.324996999999996</v>
      </c>
      <c r="D191">
        <v>-71.713524000000007</v>
      </c>
      <c r="J191">
        <v>35510204081.633003</v>
      </c>
      <c r="K191">
        <v>-53.846522999999998</v>
      </c>
      <c r="L191">
        <v>-42.323386999999997</v>
      </c>
    </row>
    <row r="192" spans="2:12" x14ac:dyDescent="0.25">
      <c r="B192">
        <v>35734693877.551003</v>
      </c>
      <c r="C192">
        <v>-81.633156</v>
      </c>
      <c r="D192">
        <v>-71.126983999999993</v>
      </c>
      <c r="J192">
        <v>35734693877.551003</v>
      </c>
      <c r="K192">
        <v>-53.088057999999997</v>
      </c>
      <c r="L192">
        <v>-42.358924999999999</v>
      </c>
    </row>
    <row r="193" spans="2:12" x14ac:dyDescent="0.25">
      <c r="B193">
        <v>35959183673.469002</v>
      </c>
      <c r="C193">
        <v>-79.704009999999997</v>
      </c>
      <c r="D193">
        <v>-69.522461000000007</v>
      </c>
      <c r="J193">
        <v>35959183673.469002</v>
      </c>
      <c r="K193">
        <v>-53.381068999999997</v>
      </c>
      <c r="L193">
        <v>-42.314853999999997</v>
      </c>
    </row>
    <row r="194" spans="2:12" x14ac:dyDescent="0.25">
      <c r="B194">
        <v>36183673469.388</v>
      </c>
      <c r="C194">
        <v>-78.515366</v>
      </c>
      <c r="D194">
        <v>-69.198975000000004</v>
      </c>
      <c r="J194">
        <v>36183673469.388</v>
      </c>
      <c r="K194">
        <v>-53.150295</v>
      </c>
      <c r="L194">
        <v>-42.127482999999998</v>
      </c>
    </row>
    <row r="195" spans="2:12" x14ac:dyDescent="0.25">
      <c r="B195">
        <v>36408163265.306</v>
      </c>
      <c r="C195">
        <v>-79.611046000000002</v>
      </c>
      <c r="D195">
        <v>-69.831406000000001</v>
      </c>
      <c r="J195">
        <v>36408163265.306</v>
      </c>
      <c r="K195">
        <v>-52.134121</v>
      </c>
      <c r="L195">
        <v>-41.905982999999999</v>
      </c>
    </row>
    <row r="196" spans="2:12" x14ac:dyDescent="0.25">
      <c r="B196">
        <v>36632653061.223999</v>
      </c>
      <c r="C196">
        <v>-80.69735</v>
      </c>
      <c r="D196">
        <v>-69.230712999999994</v>
      </c>
      <c r="J196">
        <v>36632653061.223999</v>
      </c>
      <c r="K196">
        <v>-52.480015000000002</v>
      </c>
      <c r="L196">
        <v>-41.679665</v>
      </c>
    </row>
    <row r="197" spans="2:12" x14ac:dyDescent="0.25">
      <c r="B197">
        <v>36857142857.142998</v>
      </c>
      <c r="C197">
        <v>-76.169028999999995</v>
      </c>
      <c r="D197">
        <v>-69.223731999999998</v>
      </c>
      <c r="J197">
        <v>36857142857.142998</v>
      </c>
      <c r="K197">
        <v>-52.407169000000003</v>
      </c>
      <c r="L197">
        <v>-41.607182000000002</v>
      </c>
    </row>
    <row r="198" spans="2:12" x14ac:dyDescent="0.25">
      <c r="B198">
        <v>37081632653.060997</v>
      </c>
      <c r="C198">
        <v>-79.192893999999995</v>
      </c>
      <c r="D198">
        <v>-69.52919</v>
      </c>
      <c r="J198">
        <v>37081632653.060997</v>
      </c>
      <c r="K198">
        <v>-51.888561000000003</v>
      </c>
      <c r="L198">
        <v>-41.418754999999997</v>
      </c>
    </row>
    <row r="199" spans="2:12" x14ac:dyDescent="0.25">
      <c r="B199">
        <v>37306122448.980003</v>
      </c>
      <c r="C199">
        <v>-81.523926000000003</v>
      </c>
      <c r="D199">
        <v>-72.129554999999996</v>
      </c>
      <c r="J199">
        <v>37306122448.980003</v>
      </c>
      <c r="K199">
        <v>-51.998299000000003</v>
      </c>
      <c r="L199">
        <v>-41.145091999999998</v>
      </c>
    </row>
    <row r="200" spans="2:12" x14ac:dyDescent="0.25">
      <c r="B200">
        <v>37530612244.898003</v>
      </c>
      <c r="C200">
        <v>-83.929114999999996</v>
      </c>
      <c r="D200">
        <v>-74.633719999999997</v>
      </c>
      <c r="J200">
        <v>37530612244.898003</v>
      </c>
      <c r="K200">
        <v>-51.713757000000001</v>
      </c>
      <c r="L200">
        <v>-41.091056999999999</v>
      </c>
    </row>
    <row r="201" spans="2:12" x14ac:dyDescent="0.25">
      <c r="B201">
        <v>37755102040.816002</v>
      </c>
      <c r="C201">
        <v>-86.782768000000004</v>
      </c>
      <c r="D201">
        <v>-72.315749999999994</v>
      </c>
      <c r="J201">
        <v>37755102040.816002</v>
      </c>
      <c r="K201">
        <v>-51.931705000000001</v>
      </c>
      <c r="L201">
        <v>-41.153694000000002</v>
      </c>
    </row>
    <row r="202" spans="2:12" x14ac:dyDescent="0.25">
      <c r="B202">
        <v>37979591836.735001</v>
      </c>
      <c r="C202">
        <v>-74.631850999999997</v>
      </c>
      <c r="D202">
        <v>-68.593697000000006</v>
      </c>
      <c r="J202">
        <v>37979591836.735001</v>
      </c>
      <c r="K202">
        <v>-52.428046999999999</v>
      </c>
      <c r="L202">
        <v>-41.237270000000002</v>
      </c>
    </row>
    <row r="203" spans="2:12" x14ac:dyDescent="0.25">
      <c r="B203">
        <v>38204081632.653</v>
      </c>
      <c r="C203">
        <v>-73.024520999999993</v>
      </c>
      <c r="D203">
        <v>-64.453400000000002</v>
      </c>
      <c r="J203">
        <v>38204081632.653</v>
      </c>
      <c r="K203">
        <v>-52.270321000000003</v>
      </c>
      <c r="L203">
        <v>-41.104446000000003</v>
      </c>
    </row>
    <row r="204" spans="2:12" x14ac:dyDescent="0.25">
      <c r="B204">
        <v>38428571428.570999</v>
      </c>
      <c r="C204">
        <v>-74.795753000000005</v>
      </c>
      <c r="D204">
        <v>-64.255004999999997</v>
      </c>
      <c r="J204">
        <v>38428571428.570999</v>
      </c>
      <c r="K204">
        <v>-51.944279000000002</v>
      </c>
      <c r="L204">
        <v>-40.883347000000001</v>
      </c>
    </row>
    <row r="205" spans="2:12" x14ac:dyDescent="0.25">
      <c r="B205">
        <v>38653061224.489998</v>
      </c>
      <c r="C205">
        <v>-74.622535999999997</v>
      </c>
      <c r="D205">
        <v>-63.898487000000003</v>
      </c>
      <c r="J205">
        <v>38653061224.489998</v>
      </c>
      <c r="K205">
        <v>-52.272022</v>
      </c>
      <c r="L205">
        <v>-40.730083</v>
      </c>
    </row>
    <row r="206" spans="2:12" x14ac:dyDescent="0.25">
      <c r="B206">
        <v>38877551020.407997</v>
      </c>
      <c r="C206">
        <v>-72.525176999999999</v>
      </c>
      <c r="D206">
        <v>-63.507713000000003</v>
      </c>
      <c r="J206">
        <v>38877551020.407997</v>
      </c>
      <c r="K206">
        <v>-52.461863999999998</v>
      </c>
      <c r="L206">
        <v>-40.782454999999999</v>
      </c>
    </row>
    <row r="207" spans="2:12" x14ac:dyDescent="0.25">
      <c r="B207">
        <v>39102040816.327003</v>
      </c>
      <c r="C207">
        <v>-74.046554999999998</v>
      </c>
      <c r="D207">
        <v>-62.475791999999998</v>
      </c>
      <c r="J207">
        <v>39102040816.327003</v>
      </c>
      <c r="K207">
        <v>-52.791598999999998</v>
      </c>
      <c r="L207">
        <v>-40.897171</v>
      </c>
    </row>
    <row r="208" spans="2:12" x14ac:dyDescent="0.25">
      <c r="B208">
        <v>39326530612.245003</v>
      </c>
      <c r="C208">
        <v>-71.936431999999996</v>
      </c>
      <c r="D208">
        <v>-63.504055000000001</v>
      </c>
      <c r="J208">
        <v>39326530612.245003</v>
      </c>
      <c r="K208">
        <v>-53.297255999999997</v>
      </c>
      <c r="L208">
        <v>-41.093829999999997</v>
      </c>
    </row>
    <row r="209" spans="2:12" x14ac:dyDescent="0.25">
      <c r="B209">
        <v>39551020408.163002</v>
      </c>
      <c r="C209">
        <v>-75.898528999999996</v>
      </c>
      <c r="D209">
        <v>-64.155319000000006</v>
      </c>
      <c r="J209">
        <v>39551020408.163002</v>
      </c>
      <c r="K209">
        <v>-53.616408999999997</v>
      </c>
      <c r="L209">
        <v>-41.212302999999999</v>
      </c>
    </row>
    <row r="210" spans="2:12" x14ac:dyDescent="0.25">
      <c r="B210">
        <v>39775510204.082001</v>
      </c>
      <c r="C210">
        <v>-76.199669</v>
      </c>
      <c r="D210">
        <v>-65.983718999999994</v>
      </c>
      <c r="J210">
        <v>39775510204.082001</v>
      </c>
      <c r="K210">
        <v>-53.649372</v>
      </c>
      <c r="L210">
        <v>-41.343746000000003</v>
      </c>
    </row>
    <row r="211" spans="2:12" x14ac:dyDescent="0.25">
      <c r="B211">
        <v>40000000000</v>
      </c>
      <c r="C211">
        <v>-77.499390000000005</v>
      </c>
      <c r="D211">
        <v>-66.509063999999995</v>
      </c>
      <c r="J211">
        <v>40000000000</v>
      </c>
      <c r="K211">
        <v>-54.145972999999998</v>
      </c>
      <c r="L211">
        <v>-41.420357000000003</v>
      </c>
    </row>
    <row r="212" spans="2:12" x14ac:dyDescent="0.25">
      <c r="B212" t="s">
        <v>28</v>
      </c>
      <c r="J212" t="s">
        <v>28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212"/>
  <sheetViews>
    <sheetView workbookViewId="0">
      <selection activeCell="G3" sqref="G3"/>
    </sheetView>
  </sheetViews>
  <sheetFormatPr defaultRowHeight="15" x14ac:dyDescent="0.25"/>
  <cols>
    <col min="1" max="1" width="14.7109375" style="33" bestFit="1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0.5703125" style="11" bestFit="1" customWidth="1"/>
    <col min="9" max="9" width="14.7109375" style="33" bestFit="1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0.5703125" style="11" bestFit="1" customWidth="1"/>
    <col min="17" max="17" width="2.7109375" style="8" customWidth="1"/>
  </cols>
  <sheetData>
    <row r="1" spans="1:17" x14ac:dyDescent="0.25">
      <c r="A1" s="73" t="s">
        <v>276</v>
      </c>
      <c r="B1" t="s">
        <v>104</v>
      </c>
      <c r="F1" s="5" t="s">
        <v>2</v>
      </c>
      <c r="G1" s="12" t="s">
        <v>121</v>
      </c>
      <c r="H1" s="37" t="str">
        <f>D112</f>
        <v>2Ix1L dBc Log Mag(dB)</v>
      </c>
      <c r="I1" s="73" t="s">
        <v>276</v>
      </c>
      <c r="J1" t="s">
        <v>104</v>
      </c>
      <c r="N1" s="5" t="s">
        <v>2</v>
      </c>
      <c r="O1" s="12" t="s">
        <v>121</v>
      </c>
      <c r="P1" s="37" t="str">
        <f>L112</f>
        <v>2Ix1L dBc Log Mag(dB)</v>
      </c>
    </row>
    <row r="2" spans="1:17" x14ac:dyDescent="0.25">
      <c r="A2" s="73" t="s">
        <v>277</v>
      </c>
      <c r="B2" t="s">
        <v>105</v>
      </c>
      <c r="C2" t="s">
        <v>230</v>
      </c>
      <c r="D2" t="s">
        <v>231</v>
      </c>
      <c r="G2" s="16"/>
      <c r="H2" s="10"/>
      <c r="I2" s="73" t="s">
        <v>277</v>
      </c>
      <c r="J2" t="s">
        <v>105</v>
      </c>
      <c r="K2" t="s">
        <v>230</v>
      </c>
      <c r="L2" t="s">
        <v>231</v>
      </c>
      <c r="O2" s="16"/>
      <c r="P2" s="10"/>
    </row>
    <row r="3" spans="1:17" s="14" customFormat="1" x14ac:dyDescent="0.25">
      <c r="A3" s="73" t="s">
        <v>278</v>
      </c>
      <c r="B3" t="s">
        <v>233</v>
      </c>
      <c r="C3"/>
      <c r="D3"/>
      <c r="E3" s="13"/>
      <c r="F3" s="12" t="s">
        <v>12</v>
      </c>
      <c r="G3" s="12">
        <f>ABS(AVERAGE(G5:G103))</f>
        <v>70.569143212121233</v>
      </c>
      <c r="H3" s="12" t="s">
        <v>120</v>
      </c>
      <c r="I3" s="73" t="s">
        <v>278</v>
      </c>
      <c r="J3" t="s">
        <v>233</v>
      </c>
      <c r="K3"/>
      <c r="L3"/>
      <c r="M3" s="13"/>
      <c r="N3" s="12" t="s">
        <v>12</v>
      </c>
      <c r="O3" s="12">
        <f>ABS(AVERAGE(O5:O103))</f>
        <v>70.394424151515139</v>
      </c>
      <c r="P3" s="12" t="s">
        <v>120</v>
      </c>
      <c r="Q3" s="13"/>
    </row>
    <row r="4" spans="1:17" x14ac:dyDescent="0.25">
      <c r="B4" t="s">
        <v>244</v>
      </c>
      <c r="C4" t="s">
        <v>247</v>
      </c>
      <c r="D4" t="s">
        <v>268</v>
      </c>
      <c r="G4" s="10"/>
      <c r="H4" s="10"/>
      <c r="J4" t="s">
        <v>244</v>
      </c>
      <c r="K4" t="s">
        <v>247</v>
      </c>
      <c r="L4" t="s">
        <v>269</v>
      </c>
      <c r="O4" s="10"/>
      <c r="P4" s="10"/>
    </row>
    <row r="5" spans="1:17" x14ac:dyDescent="0.25">
      <c r="B5" t="s">
        <v>106</v>
      </c>
      <c r="F5" s="5">
        <f t="shared" ref="F5:F36" si="0">B113/1000000000</f>
        <v>18</v>
      </c>
      <c r="G5" s="10">
        <f>H5-5</f>
        <v>-61.458218000000002</v>
      </c>
      <c r="H5" s="5">
        <f t="shared" ref="H5:H36" si="1">D113</f>
        <v>-56.458218000000002</v>
      </c>
      <c r="J5" t="s">
        <v>106</v>
      </c>
      <c r="N5" s="5">
        <f t="shared" ref="N5:N36" si="2">J113/1000000000</f>
        <v>18</v>
      </c>
      <c r="O5" s="10">
        <f t="shared" ref="O5:O68" si="3">P5-5</f>
        <v>-75.402930999999995</v>
      </c>
      <c r="P5" s="5">
        <f t="shared" ref="P5:P36" si="4">L113</f>
        <v>-70.402930999999995</v>
      </c>
    </row>
    <row r="6" spans="1:17" x14ac:dyDescent="0.25">
      <c r="F6" s="5">
        <f t="shared" si="0"/>
        <v>18.333333333333002</v>
      </c>
      <c r="G6" s="10">
        <f t="shared" ref="G6:G69" si="5">H6-5</f>
        <v>-61.313831</v>
      </c>
      <c r="H6" s="5">
        <f t="shared" si="1"/>
        <v>-56.313831</v>
      </c>
      <c r="N6" s="5">
        <f t="shared" si="2"/>
        <v>18.333333333333002</v>
      </c>
      <c r="O6" s="10">
        <f t="shared" si="3"/>
        <v>-77.420249999999996</v>
      </c>
      <c r="P6" s="5">
        <f t="shared" si="4"/>
        <v>-72.420249999999996</v>
      </c>
    </row>
    <row r="7" spans="1:17" x14ac:dyDescent="0.25">
      <c r="B7" t="s">
        <v>107</v>
      </c>
      <c r="F7" s="5">
        <f t="shared" si="0"/>
        <v>18.666666666666998</v>
      </c>
      <c r="G7" s="10">
        <f t="shared" si="5"/>
        <v>-61.637821000000002</v>
      </c>
      <c r="H7" s="5">
        <f t="shared" si="1"/>
        <v>-56.637821000000002</v>
      </c>
      <c r="J7" t="s">
        <v>107</v>
      </c>
      <c r="N7" s="5">
        <f t="shared" si="2"/>
        <v>18.666666666666998</v>
      </c>
      <c r="O7" s="10">
        <f t="shared" si="3"/>
        <v>-74.977065999999994</v>
      </c>
      <c r="P7" s="5">
        <f t="shared" si="4"/>
        <v>-69.977065999999994</v>
      </c>
    </row>
    <row r="8" spans="1:17" x14ac:dyDescent="0.25">
      <c r="B8" t="s">
        <v>24</v>
      </c>
      <c r="C8" t="s">
        <v>125</v>
      </c>
      <c r="F8" s="5">
        <f t="shared" si="0"/>
        <v>19</v>
      </c>
      <c r="G8" s="10">
        <f t="shared" si="5"/>
        <v>-62.534087999999997</v>
      </c>
      <c r="H8" s="5">
        <f t="shared" si="1"/>
        <v>-57.534087999999997</v>
      </c>
      <c r="J8" t="s">
        <v>24</v>
      </c>
      <c r="K8" t="s">
        <v>125</v>
      </c>
      <c r="N8" s="5">
        <f t="shared" si="2"/>
        <v>19</v>
      </c>
      <c r="O8" s="10">
        <f t="shared" si="3"/>
        <v>-71.405556000000004</v>
      </c>
      <c r="P8" s="5">
        <f t="shared" si="4"/>
        <v>-66.405556000000004</v>
      </c>
    </row>
    <row r="9" spans="1:17" x14ac:dyDescent="0.25">
      <c r="B9">
        <v>18000000000</v>
      </c>
      <c r="C9">
        <v>-7.2390008000000003</v>
      </c>
      <c r="F9" s="5">
        <f t="shared" si="0"/>
        <v>19.333333333333002</v>
      </c>
      <c r="G9" s="10">
        <f t="shared" si="5"/>
        <v>-64.758555999999999</v>
      </c>
      <c r="H9" s="5">
        <f t="shared" si="1"/>
        <v>-59.758555999999999</v>
      </c>
      <c r="J9">
        <v>18000000000</v>
      </c>
      <c r="K9">
        <v>-7.8153844000000001</v>
      </c>
      <c r="N9" s="5">
        <f t="shared" si="2"/>
        <v>19.333333333333002</v>
      </c>
      <c r="O9" s="10">
        <f t="shared" si="3"/>
        <v>-66.059544000000002</v>
      </c>
      <c r="P9" s="5">
        <f t="shared" si="4"/>
        <v>-61.059544000000002</v>
      </c>
    </row>
    <row r="10" spans="1:17" x14ac:dyDescent="0.25">
      <c r="A10" s="42" t="s">
        <v>119</v>
      </c>
      <c r="B10">
        <v>18326530612.244999</v>
      </c>
      <c r="C10">
        <v>-7.2587590000000004</v>
      </c>
      <c r="F10" s="5">
        <f t="shared" si="0"/>
        <v>19.666666666666998</v>
      </c>
      <c r="G10" s="10">
        <f t="shared" si="5"/>
        <v>-66.299908000000002</v>
      </c>
      <c r="H10" s="5">
        <f t="shared" si="1"/>
        <v>-61.299908000000002</v>
      </c>
      <c r="I10" s="42" t="s">
        <v>113</v>
      </c>
      <c r="J10">
        <v>18326530612.244999</v>
      </c>
      <c r="K10">
        <v>-8.9306555000000003</v>
      </c>
      <c r="N10" s="5">
        <f t="shared" si="2"/>
        <v>19.666666666666998</v>
      </c>
      <c r="O10" s="10">
        <f t="shared" si="3"/>
        <v>-66.200241000000005</v>
      </c>
      <c r="P10" s="5">
        <f t="shared" si="4"/>
        <v>-61.200240999999998</v>
      </c>
    </row>
    <row r="11" spans="1:17" x14ac:dyDescent="0.25">
      <c r="B11">
        <v>18653061224.490002</v>
      </c>
      <c r="C11">
        <v>-7.4588355999999996</v>
      </c>
      <c r="F11" s="5">
        <f t="shared" si="0"/>
        <v>20</v>
      </c>
      <c r="G11" s="10">
        <f t="shared" si="5"/>
        <v>-68.138522999999992</v>
      </c>
      <c r="H11" s="5">
        <f t="shared" si="1"/>
        <v>-63.138522999999999</v>
      </c>
      <c r="J11">
        <v>18653061224.490002</v>
      </c>
      <c r="K11">
        <v>-9.6982174000000008</v>
      </c>
      <c r="N11" s="5">
        <f t="shared" si="2"/>
        <v>20</v>
      </c>
      <c r="O11" s="10">
        <f t="shared" si="3"/>
        <v>-68.518374999999992</v>
      </c>
      <c r="P11" s="5">
        <f t="shared" si="4"/>
        <v>-63.518374999999999</v>
      </c>
    </row>
    <row r="12" spans="1:17" x14ac:dyDescent="0.25">
      <c r="B12">
        <v>18979591836.735001</v>
      </c>
      <c r="C12">
        <v>-7.5604414999999996</v>
      </c>
      <c r="F12" s="5">
        <f t="shared" si="0"/>
        <v>20.333333333333002</v>
      </c>
      <c r="G12" s="10">
        <f t="shared" si="5"/>
        <v>-68.838963000000007</v>
      </c>
      <c r="H12" s="5">
        <f t="shared" si="1"/>
        <v>-63.838963</v>
      </c>
      <c r="J12">
        <v>18979591836.735001</v>
      </c>
      <c r="K12">
        <v>-10.327773000000001</v>
      </c>
      <c r="N12" s="5">
        <f t="shared" si="2"/>
        <v>20.333333333333002</v>
      </c>
      <c r="O12" s="10">
        <f t="shared" si="3"/>
        <v>-70.540710000000004</v>
      </c>
      <c r="P12" s="5">
        <f t="shared" si="4"/>
        <v>-65.540710000000004</v>
      </c>
    </row>
    <row r="13" spans="1:17" x14ac:dyDescent="0.25">
      <c r="B13">
        <v>19306122448.98</v>
      </c>
      <c r="C13">
        <v>-7.0699548999999999</v>
      </c>
      <c r="F13" s="5">
        <f t="shared" si="0"/>
        <v>20.666666666666998</v>
      </c>
      <c r="G13" s="10">
        <f t="shared" si="5"/>
        <v>-69.223624999999998</v>
      </c>
      <c r="H13" s="5">
        <f t="shared" si="1"/>
        <v>-64.223624999999998</v>
      </c>
      <c r="J13">
        <v>19306122448.98</v>
      </c>
      <c r="K13">
        <v>-10.229697</v>
      </c>
      <c r="N13" s="5">
        <f t="shared" si="2"/>
        <v>20.666666666666998</v>
      </c>
      <c r="O13" s="10">
        <f t="shared" si="3"/>
        <v>-69.703963999999999</v>
      </c>
      <c r="P13" s="5">
        <f t="shared" si="4"/>
        <v>-64.703963999999999</v>
      </c>
    </row>
    <row r="14" spans="1:17" x14ac:dyDescent="0.25">
      <c r="B14">
        <v>19632653061.223999</v>
      </c>
      <c r="C14">
        <v>-5.9733925000000001</v>
      </c>
      <c r="F14" s="5">
        <f t="shared" si="0"/>
        <v>21</v>
      </c>
      <c r="G14" s="10">
        <f t="shared" si="5"/>
        <v>-67.949554000000006</v>
      </c>
      <c r="H14" s="5">
        <f t="shared" si="1"/>
        <v>-62.949553999999999</v>
      </c>
      <c r="J14">
        <v>19632653061.223999</v>
      </c>
      <c r="K14">
        <v>-8.7200565000000001</v>
      </c>
      <c r="N14" s="5">
        <f t="shared" si="2"/>
        <v>21</v>
      </c>
      <c r="O14" s="10">
        <f t="shared" si="3"/>
        <v>-67.431950000000001</v>
      </c>
      <c r="P14" s="5">
        <f t="shared" si="4"/>
        <v>-62.431950000000001</v>
      </c>
    </row>
    <row r="15" spans="1:17" x14ac:dyDescent="0.25">
      <c r="B15">
        <v>19959183673.469002</v>
      </c>
      <c r="C15">
        <v>-5.5074734999999997</v>
      </c>
      <c r="F15" s="5">
        <f t="shared" si="0"/>
        <v>21.333333333333002</v>
      </c>
      <c r="G15" s="10">
        <f t="shared" si="5"/>
        <v>-64.691040000000001</v>
      </c>
      <c r="H15" s="5">
        <f t="shared" si="1"/>
        <v>-59.691040000000001</v>
      </c>
      <c r="J15">
        <v>19959183673.469002</v>
      </c>
      <c r="K15">
        <v>-7.6273761000000002</v>
      </c>
      <c r="N15" s="5">
        <f t="shared" si="2"/>
        <v>21.333333333333002</v>
      </c>
      <c r="O15" s="10">
        <f t="shared" si="3"/>
        <v>-64.952106000000001</v>
      </c>
      <c r="P15" s="5">
        <f t="shared" si="4"/>
        <v>-59.952106000000001</v>
      </c>
    </row>
    <row r="16" spans="1:17" x14ac:dyDescent="0.25">
      <c r="B16">
        <v>20285714285.714001</v>
      </c>
      <c r="C16">
        <v>-5.8765916999999996</v>
      </c>
      <c r="F16" s="5">
        <f t="shared" si="0"/>
        <v>21.666666666666998</v>
      </c>
      <c r="G16" s="10">
        <f t="shared" si="5"/>
        <v>-66.874690999999999</v>
      </c>
      <c r="H16" s="5">
        <f t="shared" si="1"/>
        <v>-61.874690999999999</v>
      </c>
      <c r="J16">
        <v>20285714285.714001</v>
      </c>
      <c r="K16">
        <v>-7.5574889000000001</v>
      </c>
      <c r="N16" s="5">
        <f t="shared" si="2"/>
        <v>21.666666666666998</v>
      </c>
      <c r="O16" s="10">
        <f t="shared" si="3"/>
        <v>-64.530017999999998</v>
      </c>
      <c r="P16" s="5">
        <f t="shared" si="4"/>
        <v>-59.530017999999998</v>
      </c>
    </row>
    <row r="17" spans="2:16" x14ac:dyDescent="0.25">
      <c r="B17">
        <v>20612244897.959</v>
      </c>
      <c r="C17">
        <v>-7.0767045</v>
      </c>
      <c r="F17" s="5">
        <f t="shared" si="0"/>
        <v>22</v>
      </c>
      <c r="G17" s="10">
        <f t="shared" si="5"/>
        <v>-70.395927</v>
      </c>
      <c r="H17" s="5">
        <f t="shared" si="1"/>
        <v>-65.395927</v>
      </c>
      <c r="J17">
        <v>20612244897.959</v>
      </c>
      <c r="K17">
        <v>-6.0974263999999998</v>
      </c>
      <c r="N17" s="5">
        <f t="shared" si="2"/>
        <v>22</v>
      </c>
      <c r="O17" s="10">
        <f t="shared" si="3"/>
        <v>-64.679107999999999</v>
      </c>
      <c r="P17" s="5">
        <f t="shared" si="4"/>
        <v>-59.679107999999999</v>
      </c>
    </row>
    <row r="18" spans="2:16" x14ac:dyDescent="0.25">
      <c r="B18">
        <v>20938775510.203999</v>
      </c>
      <c r="C18">
        <v>-7.2016787999999998</v>
      </c>
      <c r="F18" s="5">
        <f t="shared" si="0"/>
        <v>22.333333333333002</v>
      </c>
      <c r="G18" s="10">
        <f t="shared" si="5"/>
        <v>-73.488906999999998</v>
      </c>
      <c r="H18" s="5">
        <f t="shared" si="1"/>
        <v>-68.488906999999998</v>
      </c>
      <c r="J18">
        <v>20938775510.203999</v>
      </c>
      <c r="K18">
        <v>-5.6112565999999999</v>
      </c>
      <c r="N18" s="5">
        <f t="shared" si="2"/>
        <v>22.333333333333002</v>
      </c>
      <c r="O18" s="10">
        <f t="shared" si="3"/>
        <v>-64.842194000000006</v>
      </c>
      <c r="P18" s="5">
        <f t="shared" si="4"/>
        <v>-59.842193999999999</v>
      </c>
    </row>
    <row r="19" spans="2:16" x14ac:dyDescent="0.25">
      <c r="B19">
        <v>21265306122.449001</v>
      </c>
      <c r="C19">
        <v>-6.8114423999999998</v>
      </c>
      <c r="F19" s="5">
        <f t="shared" si="0"/>
        <v>22.666666666666998</v>
      </c>
      <c r="G19" s="10">
        <f t="shared" si="5"/>
        <v>-71.157188000000005</v>
      </c>
      <c r="H19" s="5">
        <f t="shared" si="1"/>
        <v>-66.157188000000005</v>
      </c>
      <c r="J19">
        <v>21265306122.449001</v>
      </c>
      <c r="K19">
        <v>-6.1354594000000002</v>
      </c>
      <c r="N19" s="5">
        <f t="shared" si="2"/>
        <v>22.666666666666998</v>
      </c>
      <c r="O19" s="10">
        <f t="shared" si="3"/>
        <v>-66.888396999999998</v>
      </c>
      <c r="P19" s="5">
        <f t="shared" si="4"/>
        <v>-61.888396999999998</v>
      </c>
    </row>
    <row r="20" spans="2:16" x14ac:dyDescent="0.25">
      <c r="B20">
        <v>21591836734.694</v>
      </c>
      <c r="C20">
        <v>-6.5669680000000001</v>
      </c>
      <c r="F20" s="5">
        <f t="shared" si="0"/>
        <v>23</v>
      </c>
      <c r="G20" s="10">
        <f t="shared" si="5"/>
        <v>-68.88531900000001</v>
      </c>
      <c r="H20" s="5">
        <f t="shared" si="1"/>
        <v>-63.885319000000003</v>
      </c>
      <c r="J20">
        <v>21591836734.694</v>
      </c>
      <c r="K20">
        <v>-6.1713547999999996</v>
      </c>
      <c r="N20" s="5">
        <f t="shared" si="2"/>
        <v>23</v>
      </c>
      <c r="O20" s="10">
        <f t="shared" si="3"/>
        <v>-69.440772999999993</v>
      </c>
      <c r="P20" s="5">
        <f t="shared" si="4"/>
        <v>-64.440772999999993</v>
      </c>
    </row>
    <row r="21" spans="2:16" x14ac:dyDescent="0.25">
      <c r="B21">
        <v>21918367346.938999</v>
      </c>
      <c r="C21">
        <v>-5.8062611000000004</v>
      </c>
      <c r="F21" s="5">
        <f t="shared" si="0"/>
        <v>23.333333333333002</v>
      </c>
      <c r="G21" s="10">
        <f t="shared" si="5"/>
        <v>-69.539490000000001</v>
      </c>
      <c r="H21" s="5">
        <f t="shared" si="1"/>
        <v>-64.539490000000001</v>
      </c>
      <c r="J21">
        <v>21918367346.938999</v>
      </c>
      <c r="K21">
        <v>-6.2619895999999997</v>
      </c>
      <c r="N21" s="5">
        <f t="shared" si="2"/>
        <v>23.333333333333002</v>
      </c>
      <c r="O21" s="10">
        <f t="shared" si="3"/>
        <v>-73.033257000000006</v>
      </c>
      <c r="P21" s="5">
        <f t="shared" si="4"/>
        <v>-68.033257000000006</v>
      </c>
    </row>
    <row r="22" spans="2:16" x14ac:dyDescent="0.25">
      <c r="B22">
        <v>22244897959.183998</v>
      </c>
      <c r="C22">
        <v>-5.6544752000000003</v>
      </c>
      <c r="F22" s="5">
        <f t="shared" si="0"/>
        <v>23.666666666666998</v>
      </c>
      <c r="G22" s="10">
        <f t="shared" si="5"/>
        <v>-72.97654</v>
      </c>
      <c r="H22" s="5">
        <f t="shared" si="1"/>
        <v>-67.97654</v>
      </c>
      <c r="J22">
        <v>22244897959.183998</v>
      </c>
      <c r="K22">
        <v>-6.3859123999999996</v>
      </c>
      <c r="N22" s="5">
        <f t="shared" si="2"/>
        <v>23.666666666666998</v>
      </c>
      <c r="O22" s="10">
        <f t="shared" si="3"/>
        <v>-75.264908000000005</v>
      </c>
      <c r="P22" s="5">
        <f t="shared" si="4"/>
        <v>-70.264908000000005</v>
      </c>
    </row>
    <row r="23" spans="2:16" x14ac:dyDescent="0.25">
      <c r="B23">
        <v>22571428571.429001</v>
      </c>
      <c r="C23">
        <v>-5.8339992000000001</v>
      </c>
      <c r="F23" s="5">
        <f t="shared" si="0"/>
        <v>24</v>
      </c>
      <c r="G23" s="10">
        <f t="shared" si="5"/>
        <v>-79.005806000000007</v>
      </c>
      <c r="H23" s="5">
        <f t="shared" si="1"/>
        <v>-74.005806000000007</v>
      </c>
      <c r="J23">
        <v>22571428571.429001</v>
      </c>
      <c r="K23">
        <v>-6.5455451</v>
      </c>
      <c r="N23" s="5">
        <f t="shared" si="2"/>
        <v>24</v>
      </c>
      <c r="O23" s="10">
        <f t="shared" si="3"/>
        <v>-77.410820000000001</v>
      </c>
      <c r="P23" s="5">
        <f t="shared" si="4"/>
        <v>-72.410820000000001</v>
      </c>
    </row>
    <row r="24" spans="2:16" x14ac:dyDescent="0.25">
      <c r="B24">
        <v>22897959183.673</v>
      </c>
      <c r="C24">
        <v>-5.7964053</v>
      </c>
      <c r="F24" s="5">
        <f t="shared" si="0"/>
        <v>24.333333333333002</v>
      </c>
      <c r="G24" s="10">
        <f t="shared" si="5"/>
        <v>-85.819907999999998</v>
      </c>
      <c r="H24" s="5">
        <f t="shared" si="1"/>
        <v>-80.819907999999998</v>
      </c>
      <c r="J24">
        <v>22897959183.673</v>
      </c>
      <c r="K24">
        <v>-6.7112841999999997</v>
      </c>
      <c r="N24" s="5">
        <f t="shared" si="2"/>
        <v>24.333333333333002</v>
      </c>
      <c r="O24" s="10">
        <f t="shared" si="3"/>
        <v>-78.738945000000001</v>
      </c>
      <c r="P24" s="5">
        <f t="shared" si="4"/>
        <v>-73.738945000000001</v>
      </c>
    </row>
    <row r="25" spans="2:16" x14ac:dyDescent="0.25">
      <c r="B25">
        <v>23224489795.917999</v>
      </c>
      <c r="C25">
        <v>-5.8720331000000003</v>
      </c>
      <c r="F25" s="5">
        <f t="shared" si="0"/>
        <v>24.666666666666998</v>
      </c>
      <c r="G25" s="10">
        <f t="shared" si="5"/>
        <v>-93.042641000000003</v>
      </c>
      <c r="H25" s="5">
        <f t="shared" si="1"/>
        <v>-88.042641000000003</v>
      </c>
      <c r="J25">
        <v>23224489795.917999</v>
      </c>
      <c r="K25">
        <v>-6.9336481000000001</v>
      </c>
      <c r="N25" s="5">
        <f t="shared" si="2"/>
        <v>24.666666666666998</v>
      </c>
      <c r="O25" s="10">
        <f t="shared" si="3"/>
        <v>-79.500275000000002</v>
      </c>
      <c r="P25" s="5">
        <f t="shared" si="4"/>
        <v>-74.500275000000002</v>
      </c>
    </row>
    <row r="26" spans="2:16" x14ac:dyDescent="0.25">
      <c r="B26">
        <v>23551020408.162998</v>
      </c>
      <c r="C26">
        <v>-5.9386524999999999</v>
      </c>
      <c r="F26" s="5">
        <f t="shared" si="0"/>
        <v>25</v>
      </c>
      <c r="G26" s="10">
        <f t="shared" si="5"/>
        <v>-90.899895000000001</v>
      </c>
      <c r="H26" s="5">
        <f t="shared" si="1"/>
        <v>-85.899895000000001</v>
      </c>
      <c r="J26">
        <v>23551020408.162998</v>
      </c>
      <c r="K26">
        <v>-7.0063728999999997</v>
      </c>
      <c r="N26" s="5">
        <f t="shared" si="2"/>
        <v>25</v>
      </c>
      <c r="O26" s="10">
        <f t="shared" si="3"/>
        <v>-79.238297000000003</v>
      </c>
      <c r="P26" s="5">
        <f t="shared" si="4"/>
        <v>-74.238297000000003</v>
      </c>
    </row>
    <row r="27" spans="2:16" x14ac:dyDescent="0.25">
      <c r="B27">
        <v>23877551020.408001</v>
      </c>
      <c r="C27">
        <v>-5.9507922999999998</v>
      </c>
      <c r="F27" s="5">
        <f t="shared" si="0"/>
        <v>25.333333333333002</v>
      </c>
      <c r="G27" s="10">
        <f t="shared" si="5"/>
        <v>-88.563545000000005</v>
      </c>
      <c r="H27" s="5">
        <f t="shared" si="1"/>
        <v>-83.563545000000005</v>
      </c>
      <c r="J27">
        <v>23877551020.408001</v>
      </c>
      <c r="K27">
        <v>-7.0600109</v>
      </c>
      <c r="N27" s="5">
        <f t="shared" si="2"/>
        <v>25.333333333333002</v>
      </c>
      <c r="O27" s="10">
        <f t="shared" si="3"/>
        <v>-79.358772000000002</v>
      </c>
      <c r="P27" s="5">
        <f t="shared" si="4"/>
        <v>-74.358772000000002</v>
      </c>
    </row>
    <row r="28" spans="2:16" x14ac:dyDescent="0.25">
      <c r="B28">
        <v>24204081632.653</v>
      </c>
      <c r="C28">
        <v>-5.9561586000000002</v>
      </c>
      <c r="F28" s="5">
        <f t="shared" si="0"/>
        <v>25.666666666666998</v>
      </c>
      <c r="G28" s="10">
        <f t="shared" si="5"/>
        <v>-82.875725000000003</v>
      </c>
      <c r="H28" s="5">
        <f t="shared" si="1"/>
        <v>-77.875725000000003</v>
      </c>
      <c r="J28">
        <v>24204081632.653</v>
      </c>
      <c r="K28">
        <v>-7.2306137000000001</v>
      </c>
      <c r="N28" s="5">
        <f t="shared" si="2"/>
        <v>25.666666666666998</v>
      </c>
      <c r="O28" s="10">
        <f t="shared" si="3"/>
        <v>-78.929146000000003</v>
      </c>
      <c r="P28" s="5">
        <f t="shared" si="4"/>
        <v>-73.929146000000003</v>
      </c>
    </row>
    <row r="29" spans="2:16" x14ac:dyDescent="0.25">
      <c r="B29">
        <v>24530612244.897999</v>
      </c>
      <c r="C29">
        <v>-6.1399951000000001</v>
      </c>
      <c r="F29" s="5">
        <f t="shared" si="0"/>
        <v>26</v>
      </c>
      <c r="G29" s="10">
        <f t="shared" si="5"/>
        <v>-83.538505999999998</v>
      </c>
      <c r="H29" s="5">
        <f t="shared" si="1"/>
        <v>-78.538505999999998</v>
      </c>
      <c r="J29">
        <v>24530612244.897999</v>
      </c>
      <c r="K29">
        <v>-7.3919125000000001</v>
      </c>
      <c r="N29" s="5">
        <f t="shared" si="2"/>
        <v>26</v>
      </c>
      <c r="O29" s="10">
        <f t="shared" si="3"/>
        <v>-79.136184999999998</v>
      </c>
      <c r="P29" s="5">
        <f t="shared" si="4"/>
        <v>-74.136184999999998</v>
      </c>
    </row>
    <row r="30" spans="2:16" x14ac:dyDescent="0.25">
      <c r="B30">
        <v>24857142857.143002</v>
      </c>
      <c r="C30">
        <v>-6.2803836000000004</v>
      </c>
      <c r="F30" s="5">
        <f t="shared" si="0"/>
        <v>26.163265306122003</v>
      </c>
      <c r="G30" s="10">
        <f t="shared" si="5"/>
        <v>-83</v>
      </c>
      <c r="H30" s="5">
        <f t="shared" si="1"/>
        <v>-78</v>
      </c>
      <c r="J30">
        <v>24857142857.143002</v>
      </c>
      <c r="K30">
        <v>-7.4356375000000003</v>
      </c>
      <c r="N30" s="5">
        <f t="shared" si="2"/>
        <v>26.163265306122003</v>
      </c>
      <c r="O30" s="10">
        <f t="shared" si="3"/>
        <v>-73.939353999999994</v>
      </c>
      <c r="P30" s="5">
        <f t="shared" si="4"/>
        <v>-68.939353999999994</v>
      </c>
    </row>
    <row r="31" spans="2:16" x14ac:dyDescent="0.25">
      <c r="B31">
        <v>25183673469.388</v>
      </c>
      <c r="C31">
        <v>-6.3349729000000004</v>
      </c>
      <c r="F31" s="5">
        <f t="shared" si="0"/>
        <v>26.489795918367001</v>
      </c>
      <c r="G31" s="10">
        <f t="shared" si="5"/>
        <v>-81</v>
      </c>
      <c r="H31" s="5">
        <f t="shared" si="1"/>
        <v>-76</v>
      </c>
      <c r="J31">
        <v>25183673469.388</v>
      </c>
      <c r="K31">
        <v>-7.5174488999999998</v>
      </c>
      <c r="N31" s="5">
        <f t="shared" si="2"/>
        <v>26.489795918367001</v>
      </c>
      <c r="O31" s="10">
        <f t="shared" si="3"/>
        <v>-72.460235999999995</v>
      </c>
      <c r="P31" s="5">
        <f t="shared" si="4"/>
        <v>-67.460235999999995</v>
      </c>
    </row>
    <row r="32" spans="2:16" x14ac:dyDescent="0.25">
      <c r="B32">
        <v>25510204081.632999</v>
      </c>
      <c r="C32">
        <v>-6.4570251000000001</v>
      </c>
      <c r="F32" s="5">
        <f t="shared" si="0"/>
        <v>26.816326530611999</v>
      </c>
      <c r="G32" s="10">
        <f t="shared" si="5"/>
        <v>-79</v>
      </c>
      <c r="H32" s="5">
        <f t="shared" si="1"/>
        <v>-74</v>
      </c>
      <c r="J32">
        <v>25510204081.632999</v>
      </c>
      <c r="K32">
        <v>-7.6061424999999998</v>
      </c>
      <c r="N32" s="5">
        <f t="shared" si="2"/>
        <v>26.816326530611999</v>
      </c>
      <c r="O32" s="10">
        <f t="shared" si="3"/>
        <v>-74.389922999999996</v>
      </c>
      <c r="P32" s="5">
        <f t="shared" si="4"/>
        <v>-69.389922999999996</v>
      </c>
    </row>
    <row r="33" spans="2:16" x14ac:dyDescent="0.25">
      <c r="B33">
        <v>25836734693.877998</v>
      </c>
      <c r="C33">
        <v>-6.6393155999999998</v>
      </c>
      <c r="F33" s="5">
        <f t="shared" si="0"/>
        <v>27.142857142856997</v>
      </c>
      <c r="G33" s="10">
        <f t="shared" si="5"/>
        <v>-77</v>
      </c>
      <c r="H33" s="5">
        <f t="shared" si="1"/>
        <v>-72</v>
      </c>
      <c r="J33">
        <v>25836734693.877998</v>
      </c>
      <c r="K33">
        <v>-7.6872869000000001</v>
      </c>
      <c r="N33" s="5">
        <f t="shared" si="2"/>
        <v>27.142857142856997</v>
      </c>
      <c r="O33" s="10">
        <f t="shared" si="3"/>
        <v>-75.050338999999994</v>
      </c>
      <c r="P33" s="5">
        <f t="shared" si="4"/>
        <v>-70.050338999999994</v>
      </c>
    </row>
    <row r="34" spans="2:16" x14ac:dyDescent="0.25">
      <c r="B34">
        <v>26163265306.122002</v>
      </c>
      <c r="C34">
        <v>-6.7450603999999998</v>
      </c>
      <c r="F34" s="5">
        <f t="shared" si="0"/>
        <v>27.469387755102002</v>
      </c>
      <c r="G34" s="10">
        <f t="shared" si="5"/>
        <v>-77.214461999999997</v>
      </c>
      <c r="H34" s="5">
        <f t="shared" si="1"/>
        <v>-72.214461999999997</v>
      </c>
      <c r="J34">
        <v>26163265306.122002</v>
      </c>
      <c r="K34">
        <v>-7.6534867000000002</v>
      </c>
      <c r="N34" s="5">
        <f t="shared" si="2"/>
        <v>27.469387755102002</v>
      </c>
      <c r="O34" s="10">
        <f t="shared" si="3"/>
        <v>-75.337845000000002</v>
      </c>
      <c r="P34" s="5">
        <f t="shared" si="4"/>
        <v>-70.337845000000002</v>
      </c>
    </row>
    <row r="35" spans="2:16" x14ac:dyDescent="0.25">
      <c r="B35">
        <v>26489795918.367001</v>
      </c>
      <c r="C35">
        <v>-7.0573892999999996</v>
      </c>
      <c r="F35" s="5">
        <f t="shared" si="0"/>
        <v>27.795918367346999</v>
      </c>
      <c r="G35" s="10">
        <f t="shared" si="5"/>
        <v>-75.042938000000007</v>
      </c>
      <c r="H35" s="5">
        <f t="shared" si="1"/>
        <v>-70.042938000000007</v>
      </c>
      <c r="J35">
        <v>26489795918.367001</v>
      </c>
      <c r="K35">
        <v>-7.6937388999999996</v>
      </c>
      <c r="N35" s="5">
        <f t="shared" si="2"/>
        <v>27.795918367346999</v>
      </c>
      <c r="O35" s="10">
        <f t="shared" si="3"/>
        <v>-76.907677000000007</v>
      </c>
      <c r="P35" s="5">
        <f t="shared" si="4"/>
        <v>-71.907677000000007</v>
      </c>
    </row>
    <row r="36" spans="2:16" x14ac:dyDescent="0.25">
      <c r="B36">
        <v>26816326530.612</v>
      </c>
      <c r="C36">
        <v>-7.2623496000000003</v>
      </c>
      <c r="F36" s="5">
        <f t="shared" si="0"/>
        <v>28.122448979592001</v>
      </c>
      <c r="G36" s="10">
        <f t="shared" si="5"/>
        <v>-75.026047000000005</v>
      </c>
      <c r="H36" s="5">
        <f t="shared" si="1"/>
        <v>-70.026047000000005</v>
      </c>
      <c r="J36">
        <v>26816326530.612</v>
      </c>
      <c r="K36">
        <v>-7.7024264000000002</v>
      </c>
      <c r="N36" s="5">
        <f t="shared" si="2"/>
        <v>28.122448979592001</v>
      </c>
      <c r="O36" s="10">
        <f t="shared" si="3"/>
        <v>-74.937331999999998</v>
      </c>
      <c r="P36" s="5">
        <f t="shared" si="4"/>
        <v>-69.937331999999998</v>
      </c>
    </row>
    <row r="37" spans="2:16" x14ac:dyDescent="0.25">
      <c r="B37">
        <v>27142857142.856998</v>
      </c>
      <c r="C37">
        <v>-7.0726800000000001</v>
      </c>
      <c r="F37" s="5">
        <f t="shared" ref="F37:F68" si="6">B145/1000000000</f>
        <v>28.448979591837002</v>
      </c>
      <c r="G37" s="10">
        <f t="shared" si="5"/>
        <v>-75.828086999999996</v>
      </c>
      <c r="H37" s="5">
        <f t="shared" ref="H37:H68" si="7">D145</f>
        <v>-70.828086999999996</v>
      </c>
      <c r="J37">
        <v>27142857142.856998</v>
      </c>
      <c r="K37">
        <v>-7.8170732999999997</v>
      </c>
      <c r="N37" s="5">
        <f t="shared" ref="N37:N68" si="8">J145/1000000000</f>
        <v>28.448979591837002</v>
      </c>
      <c r="O37" s="10">
        <f t="shared" si="3"/>
        <v>-72.276764</v>
      </c>
      <c r="P37" s="5">
        <f t="shared" ref="P37:P68" si="9">L145</f>
        <v>-67.276764</v>
      </c>
    </row>
    <row r="38" spans="2:16" x14ac:dyDescent="0.25">
      <c r="B38">
        <v>27469387755.102001</v>
      </c>
      <c r="C38">
        <v>-7.1894679000000004</v>
      </c>
      <c r="F38" s="5">
        <f t="shared" si="6"/>
        <v>28.775510204082</v>
      </c>
      <c r="G38" s="10">
        <f t="shared" si="5"/>
        <v>-75.235839999999996</v>
      </c>
      <c r="H38" s="5">
        <f t="shared" si="7"/>
        <v>-70.235839999999996</v>
      </c>
      <c r="J38">
        <v>27469387755.102001</v>
      </c>
      <c r="K38">
        <v>-7.9709458</v>
      </c>
      <c r="N38" s="5">
        <f t="shared" si="8"/>
        <v>28.775510204082</v>
      </c>
      <c r="O38" s="10">
        <f t="shared" si="3"/>
        <v>-66.540908999999999</v>
      </c>
      <c r="P38" s="5">
        <f t="shared" si="9"/>
        <v>-61.540908999999999</v>
      </c>
    </row>
    <row r="39" spans="2:16" x14ac:dyDescent="0.25">
      <c r="B39">
        <v>27795918367.347</v>
      </c>
      <c r="C39">
        <v>-7.3410611000000001</v>
      </c>
      <c r="F39" s="5">
        <f t="shared" si="6"/>
        <v>29.102040816327001</v>
      </c>
      <c r="G39" s="10">
        <f t="shared" si="5"/>
        <v>-75.371277000000006</v>
      </c>
      <c r="H39" s="5">
        <f t="shared" si="7"/>
        <v>-70.371277000000006</v>
      </c>
      <c r="J39">
        <v>27795918367.347</v>
      </c>
      <c r="K39">
        <v>-8.0225829999999991</v>
      </c>
      <c r="N39" s="5">
        <f t="shared" si="8"/>
        <v>29.102040816327001</v>
      </c>
      <c r="O39" s="10">
        <f t="shared" si="3"/>
        <v>-66.770400999999993</v>
      </c>
      <c r="P39" s="5">
        <f t="shared" si="9"/>
        <v>-61.770401</v>
      </c>
    </row>
    <row r="40" spans="2:16" x14ac:dyDescent="0.25">
      <c r="B40">
        <v>28122448979.591999</v>
      </c>
      <c r="C40">
        <v>-7.4683161</v>
      </c>
      <c r="F40" s="5">
        <f t="shared" si="6"/>
        <v>29.428571428571001</v>
      </c>
      <c r="G40" s="10">
        <f t="shared" si="5"/>
        <v>-75.787209000000004</v>
      </c>
      <c r="H40" s="5">
        <f t="shared" si="7"/>
        <v>-70.787209000000004</v>
      </c>
      <c r="J40">
        <v>28122448979.591999</v>
      </c>
      <c r="K40">
        <v>-7.8583211999999998</v>
      </c>
      <c r="N40" s="5">
        <f t="shared" si="8"/>
        <v>29.428571428571001</v>
      </c>
      <c r="O40" s="10">
        <f t="shared" si="3"/>
        <v>-68.506450999999998</v>
      </c>
      <c r="P40" s="5">
        <f t="shared" si="9"/>
        <v>-63.506450999999998</v>
      </c>
    </row>
    <row r="41" spans="2:16" x14ac:dyDescent="0.25">
      <c r="B41">
        <v>28448979591.837002</v>
      </c>
      <c r="C41">
        <v>-7.6127938999999998</v>
      </c>
      <c r="F41" s="5">
        <f t="shared" si="6"/>
        <v>29.755102040816002</v>
      </c>
      <c r="G41" s="10">
        <f t="shared" si="5"/>
        <v>-76.065253999999996</v>
      </c>
      <c r="H41" s="5">
        <f t="shared" si="7"/>
        <v>-71.065253999999996</v>
      </c>
      <c r="J41">
        <v>28448979591.837002</v>
      </c>
      <c r="K41">
        <v>-7.688663</v>
      </c>
      <c r="N41" s="5">
        <f t="shared" si="8"/>
        <v>29.755102040816002</v>
      </c>
      <c r="O41" s="10">
        <f t="shared" si="3"/>
        <v>-70.173653000000002</v>
      </c>
      <c r="P41" s="5">
        <f t="shared" si="9"/>
        <v>-65.173653000000002</v>
      </c>
    </row>
    <row r="42" spans="2:16" x14ac:dyDescent="0.25">
      <c r="B42">
        <v>28775510204.082001</v>
      </c>
      <c r="C42">
        <v>-7.6617402999999999</v>
      </c>
      <c r="F42" s="5">
        <f t="shared" si="6"/>
        <v>30.081632653061</v>
      </c>
      <c r="G42" s="10">
        <f t="shared" si="5"/>
        <v>-76.865074000000007</v>
      </c>
      <c r="H42" s="5">
        <f t="shared" si="7"/>
        <v>-71.865074000000007</v>
      </c>
      <c r="J42">
        <v>28775510204.082001</v>
      </c>
      <c r="K42">
        <v>-7.5117988999999996</v>
      </c>
      <c r="N42" s="5">
        <f t="shared" si="8"/>
        <v>30.081632653061</v>
      </c>
      <c r="O42" s="10">
        <f t="shared" si="3"/>
        <v>-70.944114999999996</v>
      </c>
      <c r="P42" s="5">
        <f t="shared" si="9"/>
        <v>-65.944114999999996</v>
      </c>
    </row>
    <row r="43" spans="2:16" x14ac:dyDescent="0.25">
      <c r="B43">
        <v>29102040816.327</v>
      </c>
      <c r="C43">
        <v>-7.7506094000000001</v>
      </c>
      <c r="F43" s="5">
        <f t="shared" si="6"/>
        <v>30.408163265306001</v>
      </c>
      <c r="G43" s="10">
        <f t="shared" si="5"/>
        <v>-76.571976000000006</v>
      </c>
      <c r="H43" s="5">
        <f t="shared" si="7"/>
        <v>-71.571976000000006</v>
      </c>
      <c r="J43">
        <v>29102040816.327</v>
      </c>
      <c r="K43">
        <v>-7.3561572999999996</v>
      </c>
      <c r="N43" s="5">
        <f t="shared" si="8"/>
        <v>30.408163265306001</v>
      </c>
      <c r="O43" s="10">
        <f t="shared" si="3"/>
        <v>-70.928473999999994</v>
      </c>
      <c r="P43" s="5">
        <f t="shared" si="9"/>
        <v>-65.928473999999994</v>
      </c>
    </row>
    <row r="44" spans="2:16" x14ac:dyDescent="0.25">
      <c r="B44">
        <v>29428571428.570999</v>
      </c>
      <c r="C44">
        <v>-7.8024677999999996</v>
      </c>
      <c r="F44" s="5">
        <f t="shared" si="6"/>
        <v>30.734693877550999</v>
      </c>
      <c r="G44" s="10">
        <f t="shared" si="5"/>
        <v>-78.112198000000006</v>
      </c>
      <c r="H44" s="5">
        <f t="shared" si="7"/>
        <v>-73.112198000000006</v>
      </c>
      <c r="J44">
        <v>29428571428.570999</v>
      </c>
      <c r="K44">
        <v>-7.1391001000000003</v>
      </c>
      <c r="N44" s="5">
        <f t="shared" si="8"/>
        <v>30.734693877550999</v>
      </c>
      <c r="O44" s="10">
        <f t="shared" si="3"/>
        <v>-73.963325999999995</v>
      </c>
      <c r="P44" s="5">
        <f t="shared" si="9"/>
        <v>-68.963325999999995</v>
      </c>
    </row>
    <row r="45" spans="2:16" x14ac:dyDescent="0.25">
      <c r="B45">
        <v>29755102040.816002</v>
      </c>
      <c r="C45">
        <v>-7.8067488999999997</v>
      </c>
      <c r="F45" s="5">
        <f t="shared" si="6"/>
        <v>31.061224489796</v>
      </c>
      <c r="G45" s="10">
        <f t="shared" si="5"/>
        <v>-80.467292999999998</v>
      </c>
      <c r="H45" s="5">
        <f t="shared" si="7"/>
        <v>-75.467292999999998</v>
      </c>
      <c r="J45">
        <v>29755102040.816002</v>
      </c>
      <c r="K45">
        <v>-6.9686680000000001</v>
      </c>
      <c r="N45" s="5">
        <f t="shared" si="8"/>
        <v>31.061224489796</v>
      </c>
      <c r="O45" s="10">
        <f t="shared" si="3"/>
        <v>-74.072533000000007</v>
      </c>
      <c r="P45" s="5">
        <f t="shared" si="9"/>
        <v>-69.072533000000007</v>
      </c>
    </row>
    <row r="46" spans="2:16" x14ac:dyDescent="0.25">
      <c r="B46">
        <v>30081632653.061001</v>
      </c>
      <c r="C46">
        <v>-7.8736810999999998</v>
      </c>
      <c r="F46" s="5">
        <f t="shared" si="6"/>
        <v>31.387755102041002</v>
      </c>
      <c r="G46" s="10">
        <f t="shared" si="5"/>
        <v>-81.890747000000005</v>
      </c>
      <c r="H46" s="5">
        <f t="shared" si="7"/>
        <v>-76.890747000000005</v>
      </c>
      <c r="J46">
        <v>30081632653.061001</v>
      </c>
      <c r="K46">
        <v>-6.9512792000000001</v>
      </c>
      <c r="N46" s="5">
        <f t="shared" si="8"/>
        <v>31.387755102041002</v>
      </c>
      <c r="O46" s="10">
        <f t="shared" si="3"/>
        <v>-73.848304999999996</v>
      </c>
      <c r="P46" s="5">
        <f t="shared" si="9"/>
        <v>-68.848304999999996</v>
      </c>
    </row>
    <row r="47" spans="2:16" x14ac:dyDescent="0.25">
      <c r="B47">
        <v>30408163265.306</v>
      </c>
      <c r="C47">
        <v>-7.8586673999999999</v>
      </c>
      <c r="F47" s="5">
        <f t="shared" si="6"/>
        <v>31.714285714286</v>
      </c>
      <c r="G47" s="10">
        <f t="shared" si="5"/>
        <v>-79.121917999999994</v>
      </c>
      <c r="H47" s="5">
        <f t="shared" si="7"/>
        <v>-74.121917999999994</v>
      </c>
      <c r="J47">
        <v>30408163265.306</v>
      </c>
      <c r="K47">
        <v>-6.7707734000000004</v>
      </c>
      <c r="N47" s="5">
        <f t="shared" si="8"/>
        <v>31.714285714286</v>
      </c>
      <c r="O47" s="10">
        <f t="shared" si="3"/>
        <v>-72.189880000000002</v>
      </c>
      <c r="P47" s="5">
        <f t="shared" si="9"/>
        <v>-67.189880000000002</v>
      </c>
    </row>
    <row r="48" spans="2:16" x14ac:dyDescent="0.25">
      <c r="B48">
        <v>30734693877.550999</v>
      </c>
      <c r="C48">
        <v>-7.8873252999999997</v>
      </c>
      <c r="F48" s="5">
        <f t="shared" si="6"/>
        <v>32.040816326531001</v>
      </c>
      <c r="G48" s="10">
        <f t="shared" si="5"/>
        <v>-75.962958999999998</v>
      </c>
      <c r="H48" s="5">
        <f t="shared" si="7"/>
        <v>-70.962958999999998</v>
      </c>
      <c r="J48">
        <v>30734693877.550999</v>
      </c>
      <c r="K48">
        <v>-6.7839340999999997</v>
      </c>
      <c r="N48" s="5">
        <f t="shared" si="8"/>
        <v>32.040816326531001</v>
      </c>
      <c r="O48" s="10">
        <f t="shared" si="3"/>
        <v>-75.400931999999997</v>
      </c>
      <c r="P48" s="5">
        <f t="shared" si="9"/>
        <v>-70.400931999999997</v>
      </c>
    </row>
    <row r="49" spans="2:16" x14ac:dyDescent="0.25">
      <c r="B49">
        <v>31061224489.796001</v>
      </c>
      <c r="C49">
        <v>-7.9100652</v>
      </c>
      <c r="F49" s="5">
        <f t="shared" si="6"/>
        <v>32.367346938776002</v>
      </c>
      <c r="G49" s="10">
        <f t="shared" si="5"/>
        <v>-73.507262999999995</v>
      </c>
      <c r="H49" s="5">
        <f t="shared" si="7"/>
        <v>-68.507262999999995</v>
      </c>
      <c r="J49">
        <v>31061224489.796001</v>
      </c>
      <c r="K49">
        <v>-6.8242859999999999</v>
      </c>
      <c r="N49" s="5">
        <f t="shared" si="8"/>
        <v>32.367346938776002</v>
      </c>
      <c r="O49" s="10">
        <f t="shared" si="3"/>
        <v>-77.085380999999998</v>
      </c>
      <c r="P49" s="5">
        <f t="shared" si="9"/>
        <v>-72.085380999999998</v>
      </c>
    </row>
    <row r="50" spans="2:16" x14ac:dyDescent="0.25">
      <c r="B50">
        <v>31387755102.041</v>
      </c>
      <c r="C50">
        <v>-8.0063601000000002</v>
      </c>
      <c r="F50" s="5">
        <f t="shared" si="6"/>
        <v>32.693877551020002</v>
      </c>
      <c r="G50" s="10">
        <f t="shared" si="5"/>
        <v>-73.345200000000006</v>
      </c>
      <c r="H50" s="5">
        <f t="shared" si="7"/>
        <v>-68.345200000000006</v>
      </c>
      <c r="J50">
        <v>31387755102.041</v>
      </c>
      <c r="K50">
        <v>-6.7554083</v>
      </c>
      <c r="N50" s="5">
        <f t="shared" si="8"/>
        <v>32.693877551020002</v>
      </c>
      <c r="O50" s="10">
        <f t="shared" si="3"/>
        <v>-75.457320999999993</v>
      </c>
      <c r="P50" s="5">
        <f t="shared" si="9"/>
        <v>-70.457320999999993</v>
      </c>
    </row>
    <row r="51" spans="2:16" x14ac:dyDescent="0.25">
      <c r="B51">
        <v>31714285714.285999</v>
      </c>
      <c r="C51">
        <v>-7.9633402999999996</v>
      </c>
      <c r="F51" s="5">
        <f t="shared" si="6"/>
        <v>33.020408163264996</v>
      </c>
      <c r="G51" s="10">
        <f t="shared" si="5"/>
        <v>-69.667320000000004</v>
      </c>
      <c r="H51" s="5">
        <f t="shared" si="7"/>
        <v>-64.667320000000004</v>
      </c>
      <c r="J51">
        <v>31714285714.285999</v>
      </c>
      <c r="K51">
        <v>-6.8474135</v>
      </c>
      <c r="N51" s="5">
        <f t="shared" si="8"/>
        <v>33.020408163264996</v>
      </c>
      <c r="O51" s="10">
        <f t="shared" si="3"/>
        <v>-73.289482000000007</v>
      </c>
      <c r="P51" s="5">
        <f t="shared" si="9"/>
        <v>-68.289482000000007</v>
      </c>
    </row>
    <row r="52" spans="2:16" x14ac:dyDescent="0.25">
      <c r="B52">
        <v>32040816326.530998</v>
      </c>
      <c r="C52">
        <v>-8.0495195000000006</v>
      </c>
      <c r="F52" s="5">
        <f t="shared" si="6"/>
        <v>33.346938775509997</v>
      </c>
      <c r="G52" s="10">
        <f t="shared" si="5"/>
        <v>-68.525806000000003</v>
      </c>
      <c r="H52" s="5">
        <f t="shared" si="7"/>
        <v>-63.525806000000003</v>
      </c>
      <c r="J52">
        <v>32040816326.530998</v>
      </c>
      <c r="K52">
        <v>-7.1182289000000001</v>
      </c>
      <c r="N52" s="5">
        <f t="shared" si="8"/>
        <v>33.346938775509997</v>
      </c>
      <c r="O52" s="10">
        <f t="shared" si="3"/>
        <v>-71.551247000000004</v>
      </c>
      <c r="P52" s="5">
        <f t="shared" si="9"/>
        <v>-66.551247000000004</v>
      </c>
    </row>
    <row r="53" spans="2:16" x14ac:dyDescent="0.25">
      <c r="B53">
        <v>32367346938.776001</v>
      </c>
      <c r="C53">
        <v>-8.2632332000000002</v>
      </c>
      <c r="F53" s="5">
        <f t="shared" si="6"/>
        <v>33.673469387754999</v>
      </c>
      <c r="G53" s="10">
        <f t="shared" si="5"/>
        <v>-65.235457999999994</v>
      </c>
      <c r="H53" s="5">
        <f t="shared" si="7"/>
        <v>-60.235458000000001</v>
      </c>
      <c r="J53">
        <v>32367346938.776001</v>
      </c>
      <c r="K53">
        <v>-7.3004413000000001</v>
      </c>
      <c r="N53" s="5">
        <f t="shared" si="8"/>
        <v>33.673469387754999</v>
      </c>
      <c r="O53" s="10">
        <f t="shared" si="3"/>
        <v>-69.555908000000002</v>
      </c>
      <c r="P53" s="5">
        <f t="shared" si="9"/>
        <v>-64.555908000000002</v>
      </c>
    </row>
    <row r="54" spans="2:16" x14ac:dyDescent="0.25">
      <c r="B54">
        <v>32693877551.02</v>
      </c>
      <c r="C54">
        <v>-8.3076611000000007</v>
      </c>
      <c r="F54" s="5">
        <f t="shared" si="6"/>
        <v>34</v>
      </c>
      <c r="G54" s="10">
        <f t="shared" si="5"/>
        <v>-64.216678999999999</v>
      </c>
      <c r="H54" s="5">
        <f t="shared" si="7"/>
        <v>-59.216678999999999</v>
      </c>
      <c r="J54">
        <v>32693877551.02</v>
      </c>
      <c r="K54">
        <v>-7.3483571999999997</v>
      </c>
      <c r="N54" s="5">
        <f t="shared" si="8"/>
        <v>34</v>
      </c>
      <c r="O54" s="10">
        <f t="shared" si="3"/>
        <v>-66.51098300000001</v>
      </c>
      <c r="P54" s="5">
        <f t="shared" si="9"/>
        <v>-61.510983000000003</v>
      </c>
    </row>
    <row r="55" spans="2:16" x14ac:dyDescent="0.25">
      <c r="B55">
        <v>33020408163.264999</v>
      </c>
      <c r="C55">
        <v>-8.3860530999999998</v>
      </c>
      <c r="F55" s="5">
        <f t="shared" si="6"/>
        <v>34.326530612245001</v>
      </c>
      <c r="G55" s="10">
        <f t="shared" si="5"/>
        <v>-64.209332000000003</v>
      </c>
      <c r="H55" s="5">
        <f t="shared" si="7"/>
        <v>-59.209332000000003</v>
      </c>
      <c r="J55">
        <v>33020408163.264999</v>
      </c>
      <c r="K55">
        <v>-7.4657568999999997</v>
      </c>
      <c r="N55" s="5">
        <f t="shared" si="8"/>
        <v>34.326530612245001</v>
      </c>
      <c r="O55" s="10">
        <f t="shared" si="3"/>
        <v>-67.525833000000006</v>
      </c>
      <c r="P55" s="5">
        <f t="shared" si="9"/>
        <v>-62.525832999999999</v>
      </c>
    </row>
    <row r="56" spans="2:16" x14ac:dyDescent="0.25">
      <c r="B56">
        <v>33346938775.509998</v>
      </c>
      <c r="C56">
        <v>-8.4121980999999995</v>
      </c>
      <c r="F56" s="5">
        <f t="shared" si="6"/>
        <v>34.653061224489996</v>
      </c>
      <c r="G56" s="10">
        <f t="shared" si="5"/>
        <v>-68.077567999999999</v>
      </c>
      <c r="H56" s="5">
        <f t="shared" si="7"/>
        <v>-63.077567999999999</v>
      </c>
      <c r="J56">
        <v>33346938775.509998</v>
      </c>
      <c r="K56">
        <v>-7.5672015999999998</v>
      </c>
      <c r="N56" s="5">
        <f t="shared" si="8"/>
        <v>34.653061224489996</v>
      </c>
      <c r="O56" s="10">
        <f t="shared" si="3"/>
        <v>-70.707229999999996</v>
      </c>
      <c r="P56" s="5">
        <f t="shared" si="9"/>
        <v>-65.707229999999996</v>
      </c>
    </row>
    <row r="57" spans="2:16" x14ac:dyDescent="0.25">
      <c r="B57">
        <v>33673469387.755001</v>
      </c>
      <c r="C57">
        <v>-8.5633429999999997</v>
      </c>
      <c r="F57" s="5">
        <f t="shared" si="6"/>
        <v>34.979591836735004</v>
      </c>
      <c r="G57" s="10">
        <f t="shared" si="5"/>
        <v>-70.189376999999993</v>
      </c>
      <c r="H57" s="5">
        <f t="shared" si="7"/>
        <v>-65.189376999999993</v>
      </c>
      <c r="J57">
        <v>33673469387.755001</v>
      </c>
      <c r="K57">
        <v>-7.6074748000000003</v>
      </c>
      <c r="N57" s="5">
        <f t="shared" si="8"/>
        <v>34.979591836735004</v>
      </c>
      <c r="O57" s="10">
        <f t="shared" si="3"/>
        <v>-70.560790999999995</v>
      </c>
      <c r="P57" s="5">
        <f t="shared" si="9"/>
        <v>-65.560790999999995</v>
      </c>
    </row>
    <row r="58" spans="2:16" x14ac:dyDescent="0.25">
      <c r="B58">
        <v>34000000000</v>
      </c>
      <c r="C58">
        <v>-8.7646827999999992</v>
      </c>
      <c r="F58" s="5">
        <f t="shared" si="6"/>
        <v>35.306122448980005</v>
      </c>
      <c r="G58" s="10">
        <f t="shared" si="5"/>
        <v>-69.263519000000002</v>
      </c>
      <c r="H58" s="5">
        <f t="shared" si="7"/>
        <v>-64.263519000000002</v>
      </c>
      <c r="J58">
        <v>34000000000</v>
      </c>
      <c r="K58">
        <v>-7.3471742000000004</v>
      </c>
      <c r="N58" s="5">
        <f t="shared" si="8"/>
        <v>35.306122448980005</v>
      </c>
      <c r="O58" s="10">
        <f t="shared" si="3"/>
        <v>-68.236941999999999</v>
      </c>
      <c r="P58" s="5">
        <f t="shared" si="9"/>
        <v>-63.236941999999999</v>
      </c>
    </row>
    <row r="59" spans="2:16" x14ac:dyDescent="0.25">
      <c r="B59">
        <v>34326530612.244999</v>
      </c>
      <c r="C59">
        <v>-8.6489285999999996</v>
      </c>
      <c r="F59" s="5">
        <f t="shared" si="6"/>
        <v>35.632653061223998</v>
      </c>
      <c r="G59" s="10">
        <f t="shared" si="5"/>
        <v>-67.049156000000011</v>
      </c>
      <c r="H59" s="5">
        <f t="shared" si="7"/>
        <v>-62.049156000000004</v>
      </c>
      <c r="J59">
        <v>34326530612.244999</v>
      </c>
      <c r="K59">
        <v>-7.304297</v>
      </c>
      <c r="N59" s="5">
        <f t="shared" si="8"/>
        <v>35.632653061223998</v>
      </c>
      <c r="O59" s="10">
        <f t="shared" si="3"/>
        <v>-67.049187000000003</v>
      </c>
      <c r="P59" s="5">
        <f t="shared" si="9"/>
        <v>-62.049187000000003</v>
      </c>
    </row>
    <row r="60" spans="2:16" x14ac:dyDescent="0.25">
      <c r="B60">
        <v>34653061224.489998</v>
      </c>
      <c r="C60">
        <v>-8.5281991999999995</v>
      </c>
      <c r="F60" s="5">
        <f t="shared" si="6"/>
        <v>35.959183673468999</v>
      </c>
      <c r="G60" s="10">
        <f t="shared" si="5"/>
        <v>-65.118340000000003</v>
      </c>
      <c r="H60" s="5">
        <f t="shared" si="7"/>
        <v>-60.118340000000003</v>
      </c>
      <c r="J60">
        <v>34653061224.489998</v>
      </c>
      <c r="K60">
        <v>-7.3552489000000003</v>
      </c>
      <c r="N60" s="5">
        <f t="shared" si="8"/>
        <v>35.959183673468999</v>
      </c>
      <c r="O60" s="10">
        <f t="shared" si="3"/>
        <v>-68.490096999999992</v>
      </c>
      <c r="P60" s="5">
        <f t="shared" si="9"/>
        <v>-63.490096999999999</v>
      </c>
    </row>
    <row r="61" spans="2:16" x14ac:dyDescent="0.25">
      <c r="B61">
        <v>34979591836.735001</v>
      </c>
      <c r="C61">
        <v>-8.5034980999999998</v>
      </c>
      <c r="F61" s="5">
        <f t="shared" si="6"/>
        <v>36.285714285713993</v>
      </c>
      <c r="G61" s="10">
        <f t="shared" si="5"/>
        <v>-65.406303000000008</v>
      </c>
      <c r="H61" s="5">
        <f t="shared" si="7"/>
        <v>-60.406303000000001</v>
      </c>
      <c r="J61">
        <v>34979591836.735001</v>
      </c>
      <c r="K61">
        <v>-7.4244346999999999</v>
      </c>
      <c r="N61" s="5">
        <f t="shared" si="8"/>
        <v>36.285714285713993</v>
      </c>
      <c r="O61" s="10">
        <f t="shared" si="3"/>
        <v>-69.294326999999996</v>
      </c>
      <c r="P61" s="5">
        <f t="shared" si="9"/>
        <v>-64.294326999999996</v>
      </c>
    </row>
    <row r="62" spans="2:16" x14ac:dyDescent="0.25">
      <c r="B62">
        <v>35306122448.980003</v>
      </c>
      <c r="C62">
        <v>-8.5047034999999997</v>
      </c>
      <c r="F62" s="5">
        <f t="shared" si="6"/>
        <v>36.612244897959002</v>
      </c>
      <c r="G62" s="10">
        <f t="shared" si="5"/>
        <v>-67.900349000000006</v>
      </c>
      <c r="H62" s="5">
        <f t="shared" si="7"/>
        <v>-62.900348999999999</v>
      </c>
      <c r="J62">
        <v>35306122448.980003</v>
      </c>
      <c r="K62">
        <v>-7.4497757</v>
      </c>
      <c r="N62" s="5">
        <f t="shared" si="8"/>
        <v>36.612244897959002</v>
      </c>
      <c r="O62" s="10">
        <f t="shared" si="3"/>
        <v>-69.822783999999999</v>
      </c>
      <c r="P62" s="5">
        <f t="shared" si="9"/>
        <v>-64.822783999999999</v>
      </c>
    </row>
    <row r="63" spans="2:16" x14ac:dyDescent="0.25">
      <c r="B63">
        <v>35632653061.223999</v>
      </c>
      <c r="C63">
        <v>-8.3833666000000004</v>
      </c>
      <c r="F63" s="5">
        <f t="shared" si="6"/>
        <v>36.938775510204003</v>
      </c>
      <c r="G63" s="10">
        <f t="shared" si="5"/>
        <v>-72.844513000000006</v>
      </c>
      <c r="H63" s="5">
        <f t="shared" si="7"/>
        <v>-67.844513000000006</v>
      </c>
      <c r="J63">
        <v>35632653061.223999</v>
      </c>
      <c r="K63">
        <v>-7.6047902000000001</v>
      </c>
      <c r="N63" s="5">
        <f t="shared" si="8"/>
        <v>36.938775510204003</v>
      </c>
      <c r="O63" s="10">
        <f t="shared" si="3"/>
        <v>-70.786384999999996</v>
      </c>
      <c r="P63" s="5">
        <f t="shared" si="9"/>
        <v>-65.786384999999996</v>
      </c>
    </row>
    <row r="64" spans="2:16" x14ac:dyDescent="0.25">
      <c r="B64">
        <v>35959183673.469002</v>
      </c>
      <c r="C64">
        <v>-8.6302375999999992</v>
      </c>
      <c r="F64" s="5">
        <f t="shared" si="6"/>
        <v>37.265306122448997</v>
      </c>
      <c r="G64" s="10">
        <f t="shared" si="5"/>
        <v>-74.012955000000005</v>
      </c>
      <c r="H64" s="5">
        <f t="shared" si="7"/>
        <v>-69.012955000000005</v>
      </c>
      <c r="J64">
        <v>35959183673.469002</v>
      </c>
      <c r="K64">
        <v>-8.0245418999999991</v>
      </c>
      <c r="N64" s="5">
        <f t="shared" si="8"/>
        <v>37.265306122448997</v>
      </c>
      <c r="O64" s="10">
        <f t="shared" si="3"/>
        <v>-70.724586000000002</v>
      </c>
      <c r="P64" s="5">
        <f t="shared" si="9"/>
        <v>-65.724586000000002</v>
      </c>
    </row>
    <row r="65" spans="2:16" x14ac:dyDescent="0.25">
      <c r="B65">
        <v>36285714285.713997</v>
      </c>
      <c r="C65">
        <v>-8.6511239999999994</v>
      </c>
      <c r="F65" s="5">
        <f t="shared" si="6"/>
        <v>37.591836734693999</v>
      </c>
      <c r="G65" s="10">
        <f t="shared" si="5"/>
        <v>-73.291656000000003</v>
      </c>
      <c r="H65" s="5">
        <f t="shared" si="7"/>
        <v>-68.291656000000003</v>
      </c>
      <c r="J65">
        <v>36285714285.713997</v>
      </c>
      <c r="K65">
        <v>-8.1334820000000008</v>
      </c>
      <c r="N65" s="5">
        <f t="shared" si="8"/>
        <v>37.591836734693999</v>
      </c>
      <c r="O65" s="10">
        <f t="shared" si="3"/>
        <v>-69.243606999999997</v>
      </c>
      <c r="P65" s="5">
        <f t="shared" si="9"/>
        <v>-64.243606999999997</v>
      </c>
    </row>
    <row r="66" spans="2:16" x14ac:dyDescent="0.25">
      <c r="B66">
        <v>36612244897.959</v>
      </c>
      <c r="C66">
        <v>-8.6178168999999993</v>
      </c>
      <c r="F66" s="5">
        <f t="shared" si="6"/>
        <v>37.918367346939</v>
      </c>
      <c r="G66" s="10">
        <f t="shared" si="5"/>
        <v>-70.247459000000006</v>
      </c>
      <c r="H66" s="5">
        <f t="shared" si="7"/>
        <v>-65.247459000000006</v>
      </c>
      <c r="J66">
        <v>36612244897.959</v>
      </c>
      <c r="K66">
        <v>-8.2011909000000003</v>
      </c>
      <c r="N66" s="5">
        <f t="shared" si="8"/>
        <v>37.918367346939</v>
      </c>
      <c r="O66" s="10">
        <f t="shared" si="3"/>
        <v>-69.062477000000001</v>
      </c>
      <c r="P66" s="5">
        <f t="shared" si="9"/>
        <v>-64.062477000000001</v>
      </c>
    </row>
    <row r="67" spans="2:16" x14ac:dyDescent="0.25">
      <c r="B67">
        <v>36938775510.204002</v>
      </c>
      <c r="C67">
        <v>-8.6424140999999999</v>
      </c>
      <c r="F67" s="5">
        <f t="shared" si="6"/>
        <v>38.244897959184001</v>
      </c>
      <c r="G67" s="10">
        <f t="shared" si="5"/>
        <v>-70.679107999999999</v>
      </c>
      <c r="H67" s="5">
        <f t="shared" si="7"/>
        <v>-65.679107999999999</v>
      </c>
      <c r="J67">
        <v>36938775510.204002</v>
      </c>
      <c r="K67">
        <v>-8.2855883000000006</v>
      </c>
      <c r="N67" s="5">
        <f t="shared" si="8"/>
        <v>38.244897959184001</v>
      </c>
      <c r="O67" s="10">
        <f t="shared" si="3"/>
        <v>-69.845222000000007</v>
      </c>
      <c r="P67" s="5">
        <f t="shared" si="9"/>
        <v>-64.845222000000007</v>
      </c>
    </row>
    <row r="68" spans="2:16" x14ac:dyDescent="0.25">
      <c r="B68">
        <v>37265306122.448997</v>
      </c>
      <c r="C68">
        <v>-8.7320241999999997</v>
      </c>
      <c r="F68" s="5">
        <f t="shared" si="6"/>
        <v>38.571428571429003</v>
      </c>
      <c r="G68" s="10">
        <f t="shared" si="5"/>
        <v>-72.006103999999993</v>
      </c>
      <c r="H68" s="5">
        <f t="shared" si="7"/>
        <v>-67.006103999999993</v>
      </c>
      <c r="J68">
        <v>37265306122.448997</v>
      </c>
      <c r="K68">
        <v>-8.3446808000000008</v>
      </c>
      <c r="N68" s="5">
        <f t="shared" si="8"/>
        <v>38.571428571429003</v>
      </c>
      <c r="O68" s="10">
        <f t="shared" si="3"/>
        <v>-71.204886999999999</v>
      </c>
      <c r="P68" s="5">
        <f t="shared" si="9"/>
        <v>-66.204886999999999</v>
      </c>
    </row>
    <row r="69" spans="2:16" x14ac:dyDescent="0.25">
      <c r="B69">
        <v>37591836734.694</v>
      </c>
      <c r="C69">
        <v>-8.7576026999999996</v>
      </c>
      <c r="F69" s="5">
        <f t="shared" ref="F69:F100" si="10">B177/1000000000</f>
        <v>38.897959183672995</v>
      </c>
      <c r="G69" s="10">
        <f t="shared" si="5"/>
        <v>-72.483269000000007</v>
      </c>
      <c r="H69" s="5">
        <f t="shared" ref="H69:H100" si="11">D177</f>
        <v>-67.483269000000007</v>
      </c>
      <c r="J69">
        <v>37591836734.694</v>
      </c>
      <c r="K69">
        <v>-8.4260912000000001</v>
      </c>
      <c r="N69" s="5">
        <f t="shared" ref="N69:N100" si="12">J177/1000000000</f>
        <v>38.897959183672995</v>
      </c>
      <c r="O69" s="10">
        <f t="shared" ref="O69:O103" si="13">P69-5</f>
        <v>-70.962433000000004</v>
      </c>
      <c r="P69" s="5">
        <f t="shared" ref="P69:P100" si="14">L177</f>
        <v>-65.962433000000004</v>
      </c>
    </row>
    <row r="70" spans="2:16" x14ac:dyDescent="0.25">
      <c r="B70">
        <v>37918367346.939003</v>
      </c>
      <c r="C70">
        <v>-8.7830590999999991</v>
      </c>
      <c r="F70" s="5">
        <f t="shared" si="10"/>
        <v>39.224489795917997</v>
      </c>
      <c r="G70" s="10">
        <f t="shared" ref="G70:G103" si="15">H70-5</f>
        <v>-74.302291999999994</v>
      </c>
      <c r="H70" s="5">
        <f t="shared" si="11"/>
        <v>-69.302291999999994</v>
      </c>
      <c r="J70">
        <v>37918367346.939003</v>
      </c>
      <c r="K70">
        <v>-8.4379635000000004</v>
      </c>
      <c r="N70" s="5">
        <f t="shared" si="12"/>
        <v>39.224489795917997</v>
      </c>
      <c r="O70" s="10">
        <f t="shared" si="13"/>
        <v>-71.960860999999994</v>
      </c>
      <c r="P70" s="5">
        <f t="shared" si="14"/>
        <v>-66.960860999999994</v>
      </c>
    </row>
    <row r="71" spans="2:16" x14ac:dyDescent="0.25">
      <c r="B71">
        <v>38244897959.183998</v>
      </c>
      <c r="C71">
        <v>-8.7950172000000002</v>
      </c>
      <c r="F71" s="5">
        <f t="shared" si="10"/>
        <v>39.551020408163005</v>
      </c>
      <c r="G71" s="10">
        <f t="shared" si="15"/>
        <v>-73.058684999999997</v>
      </c>
      <c r="H71" s="5">
        <f t="shared" si="11"/>
        <v>-68.058684999999997</v>
      </c>
      <c r="J71">
        <v>38244897959.183998</v>
      </c>
      <c r="K71">
        <v>-8.5121803000000007</v>
      </c>
      <c r="N71" s="5">
        <f t="shared" si="12"/>
        <v>39.551020408163005</v>
      </c>
      <c r="O71" s="10">
        <f t="shared" si="13"/>
        <v>-73.140427000000003</v>
      </c>
      <c r="P71" s="5">
        <f t="shared" si="14"/>
        <v>-68.140427000000003</v>
      </c>
    </row>
    <row r="72" spans="2:16" x14ac:dyDescent="0.25">
      <c r="B72">
        <v>38571428571.429001</v>
      </c>
      <c r="C72">
        <v>-8.9161701000000004</v>
      </c>
      <c r="F72" s="5">
        <f t="shared" si="10"/>
        <v>39.877551020407999</v>
      </c>
      <c r="G72" s="10">
        <f t="shared" si="15"/>
        <v>-73.626868999999999</v>
      </c>
      <c r="H72" s="5">
        <f t="shared" si="11"/>
        <v>-68.626868999999999</v>
      </c>
      <c r="J72">
        <v>38571428571.429001</v>
      </c>
      <c r="K72">
        <v>-8.6906184999999994</v>
      </c>
      <c r="N72" s="5">
        <f t="shared" si="12"/>
        <v>39.877551020407999</v>
      </c>
      <c r="O72" s="10">
        <f t="shared" si="13"/>
        <v>-76.429412999999997</v>
      </c>
      <c r="P72" s="5">
        <f t="shared" si="14"/>
        <v>-71.429412999999997</v>
      </c>
    </row>
    <row r="73" spans="2:16" x14ac:dyDescent="0.25">
      <c r="B73">
        <v>38897959183.672997</v>
      </c>
      <c r="C73">
        <v>-8.9792471000000003</v>
      </c>
      <c r="F73" s="5">
        <f t="shared" si="10"/>
        <v>40.204081632653001</v>
      </c>
      <c r="G73" s="10">
        <f t="shared" si="15"/>
        <v>-71.790351999999999</v>
      </c>
      <c r="H73" s="5">
        <f t="shared" si="11"/>
        <v>-66.790351999999999</v>
      </c>
      <c r="J73">
        <v>38897959183.672997</v>
      </c>
      <c r="K73">
        <v>-8.7858944000000001</v>
      </c>
      <c r="N73" s="5">
        <f t="shared" si="12"/>
        <v>40.204081632653001</v>
      </c>
      <c r="O73" s="10">
        <f t="shared" si="13"/>
        <v>-77.457565000000002</v>
      </c>
      <c r="P73" s="5">
        <f t="shared" si="14"/>
        <v>-72.457565000000002</v>
      </c>
    </row>
    <row r="74" spans="2:16" x14ac:dyDescent="0.25">
      <c r="B74">
        <v>39224489795.917999</v>
      </c>
      <c r="C74">
        <v>-8.8737755000000007</v>
      </c>
      <c r="F74" s="5">
        <f t="shared" si="10"/>
        <v>40.530612244898002</v>
      </c>
      <c r="G74" s="10">
        <f t="shared" si="15"/>
        <v>-70.369156000000004</v>
      </c>
      <c r="H74" s="5">
        <f t="shared" si="11"/>
        <v>-65.369156000000004</v>
      </c>
      <c r="J74">
        <v>39224489795.917999</v>
      </c>
      <c r="K74">
        <v>-8.8782195999999995</v>
      </c>
      <c r="N74" s="5">
        <f t="shared" si="12"/>
        <v>40.530612244898002</v>
      </c>
      <c r="O74" s="10">
        <f t="shared" si="13"/>
        <v>-77.445580000000007</v>
      </c>
      <c r="P74" s="5">
        <f t="shared" si="14"/>
        <v>-72.445580000000007</v>
      </c>
    </row>
    <row r="75" spans="2:16" x14ac:dyDescent="0.25">
      <c r="B75">
        <v>39551020408.163002</v>
      </c>
      <c r="C75">
        <v>-8.7768841000000002</v>
      </c>
      <c r="F75" s="5">
        <f t="shared" si="10"/>
        <v>40.857142857142996</v>
      </c>
      <c r="G75" s="10">
        <f t="shared" si="15"/>
        <v>-70.263724999999994</v>
      </c>
      <c r="H75" s="5">
        <f t="shared" si="11"/>
        <v>-65.263724999999994</v>
      </c>
      <c r="J75">
        <v>39551020408.163002</v>
      </c>
      <c r="K75">
        <v>-8.9996319000000007</v>
      </c>
      <c r="N75" s="5">
        <f t="shared" si="12"/>
        <v>40.857142857142996</v>
      </c>
      <c r="O75" s="10">
        <f t="shared" si="13"/>
        <v>-74.803757000000004</v>
      </c>
      <c r="P75" s="5">
        <f t="shared" si="14"/>
        <v>-69.803757000000004</v>
      </c>
    </row>
    <row r="76" spans="2:16" x14ac:dyDescent="0.25">
      <c r="B76">
        <v>39877551020.407997</v>
      </c>
      <c r="C76">
        <v>-8.8439770000000006</v>
      </c>
      <c r="F76" s="5">
        <f t="shared" si="10"/>
        <v>41.183673469387998</v>
      </c>
      <c r="G76" s="10">
        <f t="shared" si="15"/>
        <v>-72.442841000000001</v>
      </c>
      <c r="H76" s="5">
        <f t="shared" si="11"/>
        <v>-67.442841000000001</v>
      </c>
      <c r="J76">
        <v>39877551020.407997</v>
      </c>
      <c r="K76">
        <v>-9.0167351</v>
      </c>
      <c r="N76" s="5">
        <f t="shared" si="12"/>
        <v>41.183673469387998</v>
      </c>
      <c r="O76" s="10">
        <f t="shared" si="13"/>
        <v>-73.495002999999997</v>
      </c>
      <c r="P76" s="5">
        <f t="shared" si="14"/>
        <v>-68.495002999999997</v>
      </c>
    </row>
    <row r="77" spans="2:16" x14ac:dyDescent="0.25">
      <c r="B77">
        <v>40204081632.653</v>
      </c>
      <c r="C77">
        <v>-8.7700137999999992</v>
      </c>
      <c r="F77" s="5">
        <f t="shared" si="10"/>
        <v>41.510204081633006</v>
      </c>
      <c r="G77" s="10">
        <f t="shared" si="15"/>
        <v>-72.879256999999996</v>
      </c>
      <c r="H77" s="5">
        <f t="shared" si="11"/>
        <v>-67.879256999999996</v>
      </c>
      <c r="J77">
        <v>40204081632.653</v>
      </c>
      <c r="K77">
        <v>-9.1475801000000008</v>
      </c>
      <c r="N77" s="5">
        <f t="shared" si="12"/>
        <v>41.510204081633006</v>
      </c>
      <c r="O77" s="10">
        <f t="shared" si="13"/>
        <v>-69.723845999999995</v>
      </c>
      <c r="P77" s="5">
        <f t="shared" si="14"/>
        <v>-64.723845999999995</v>
      </c>
    </row>
    <row r="78" spans="2:16" x14ac:dyDescent="0.25">
      <c r="B78">
        <v>40530612244.898003</v>
      </c>
      <c r="C78">
        <v>-8.6819390999999992</v>
      </c>
      <c r="F78" s="5">
        <f t="shared" si="10"/>
        <v>41.836734693878</v>
      </c>
      <c r="G78" s="10">
        <f t="shared" si="15"/>
        <v>-71.317252999999994</v>
      </c>
      <c r="H78" s="5">
        <f t="shared" si="11"/>
        <v>-66.317252999999994</v>
      </c>
      <c r="J78">
        <v>40530612244.898003</v>
      </c>
      <c r="K78">
        <v>-9.3392304999999993</v>
      </c>
      <c r="N78" s="5">
        <f t="shared" si="12"/>
        <v>41.836734693878</v>
      </c>
      <c r="O78" s="10">
        <f t="shared" si="13"/>
        <v>-66.685493000000008</v>
      </c>
      <c r="P78" s="5">
        <f t="shared" si="14"/>
        <v>-61.685493000000001</v>
      </c>
    </row>
    <row r="79" spans="2:16" x14ac:dyDescent="0.25">
      <c r="B79">
        <v>40857142857.142998</v>
      </c>
      <c r="C79">
        <v>-8.6934775999999996</v>
      </c>
      <c r="F79" s="5">
        <f t="shared" si="10"/>
        <v>42.163265306122</v>
      </c>
      <c r="G79" s="10">
        <f t="shared" si="15"/>
        <v>-67.607158999999996</v>
      </c>
      <c r="H79" s="5">
        <f t="shared" si="11"/>
        <v>-62.607159000000003</v>
      </c>
      <c r="J79">
        <v>40857142857.142998</v>
      </c>
      <c r="K79">
        <v>-9.4186133999999999</v>
      </c>
      <c r="N79" s="5">
        <f t="shared" si="12"/>
        <v>42.163265306122</v>
      </c>
      <c r="O79" s="10">
        <f t="shared" si="13"/>
        <v>-62.386459000000002</v>
      </c>
      <c r="P79" s="5">
        <f t="shared" si="14"/>
        <v>-57.386459000000002</v>
      </c>
    </row>
    <row r="80" spans="2:16" x14ac:dyDescent="0.25">
      <c r="B80">
        <v>41183673469.388</v>
      </c>
      <c r="C80">
        <v>-8.5273313999999996</v>
      </c>
      <c r="F80" s="5">
        <f t="shared" si="10"/>
        <v>42.489795918366994</v>
      </c>
      <c r="G80" s="10">
        <f t="shared" si="15"/>
        <v>-67.064528999999993</v>
      </c>
      <c r="H80" s="5">
        <f t="shared" si="11"/>
        <v>-62.064529</v>
      </c>
      <c r="J80">
        <v>41183673469.388</v>
      </c>
      <c r="K80">
        <v>-9.4684562999999997</v>
      </c>
      <c r="N80" s="5">
        <f t="shared" si="12"/>
        <v>42.489795918366994</v>
      </c>
      <c r="O80" s="10">
        <f t="shared" si="13"/>
        <v>-61.238453</v>
      </c>
      <c r="P80" s="5">
        <f t="shared" si="14"/>
        <v>-56.238453</v>
      </c>
    </row>
    <row r="81" spans="2:16" x14ac:dyDescent="0.25">
      <c r="B81">
        <v>41510204081.633003</v>
      </c>
      <c r="C81">
        <v>-8.3684349000000005</v>
      </c>
      <c r="F81" s="5">
        <f t="shared" si="10"/>
        <v>42.816326530612002</v>
      </c>
      <c r="G81" s="10">
        <f t="shared" si="15"/>
        <v>-66.300701000000004</v>
      </c>
      <c r="H81" s="5">
        <f t="shared" si="11"/>
        <v>-61.300700999999997</v>
      </c>
      <c r="J81">
        <v>41510204081.633003</v>
      </c>
      <c r="K81">
        <v>-9.5027065000000004</v>
      </c>
      <c r="N81" s="5">
        <f t="shared" si="12"/>
        <v>42.816326530612002</v>
      </c>
      <c r="O81" s="10">
        <f t="shared" si="13"/>
        <v>-60.856346000000002</v>
      </c>
      <c r="P81" s="5">
        <f t="shared" si="14"/>
        <v>-55.856346000000002</v>
      </c>
    </row>
    <row r="82" spans="2:16" x14ac:dyDescent="0.25">
      <c r="B82">
        <v>41836734693.877998</v>
      </c>
      <c r="C82">
        <v>-8.2271376000000007</v>
      </c>
      <c r="F82" s="5">
        <f t="shared" si="10"/>
        <v>43.142857142857004</v>
      </c>
      <c r="G82" s="10">
        <f t="shared" si="15"/>
        <v>-64.879458999999997</v>
      </c>
      <c r="H82" s="5">
        <f t="shared" si="11"/>
        <v>-59.879458999999997</v>
      </c>
      <c r="J82">
        <v>41836734693.877998</v>
      </c>
      <c r="K82">
        <v>-9.4406804999999991</v>
      </c>
      <c r="N82" s="5">
        <f t="shared" si="12"/>
        <v>43.142857142857004</v>
      </c>
      <c r="O82" s="10">
        <f t="shared" si="13"/>
        <v>-63.049304999999997</v>
      </c>
      <c r="P82" s="5">
        <f t="shared" si="14"/>
        <v>-58.049304999999997</v>
      </c>
    </row>
    <row r="83" spans="2:16" x14ac:dyDescent="0.25">
      <c r="B83">
        <v>42163265306.122002</v>
      </c>
      <c r="C83">
        <v>-8.0839920000000003</v>
      </c>
      <c r="F83" s="5">
        <f t="shared" si="10"/>
        <v>43.469387755101998</v>
      </c>
      <c r="G83" s="10">
        <f t="shared" si="15"/>
        <v>-63.053417000000003</v>
      </c>
      <c r="H83" s="5">
        <f t="shared" si="11"/>
        <v>-58.053417000000003</v>
      </c>
      <c r="J83">
        <v>42163265306.122002</v>
      </c>
      <c r="K83">
        <v>-9.4469414</v>
      </c>
      <c r="N83" s="5">
        <f t="shared" si="12"/>
        <v>43.469387755101998</v>
      </c>
      <c r="O83" s="10">
        <f t="shared" si="13"/>
        <v>-66.053593000000006</v>
      </c>
      <c r="P83" s="5">
        <f t="shared" si="14"/>
        <v>-61.053592999999999</v>
      </c>
    </row>
    <row r="84" spans="2:16" x14ac:dyDescent="0.25">
      <c r="B84">
        <v>42489795918.366997</v>
      </c>
      <c r="C84">
        <v>-8.1044178000000002</v>
      </c>
      <c r="F84" s="5">
        <f t="shared" si="10"/>
        <v>43.795918367346999</v>
      </c>
      <c r="G84" s="10">
        <f t="shared" si="15"/>
        <v>-62.267234999999999</v>
      </c>
      <c r="H84" s="5">
        <f t="shared" si="11"/>
        <v>-57.267234999999999</v>
      </c>
      <c r="J84">
        <v>42489795918.366997</v>
      </c>
      <c r="K84">
        <v>-9.4576510999999996</v>
      </c>
      <c r="N84" s="5">
        <f t="shared" si="12"/>
        <v>43.795918367346999</v>
      </c>
      <c r="O84" s="10">
        <f t="shared" si="13"/>
        <v>-69.046561999999994</v>
      </c>
      <c r="P84" s="5">
        <f t="shared" si="14"/>
        <v>-64.046561999999994</v>
      </c>
    </row>
    <row r="85" spans="2:16" x14ac:dyDescent="0.25">
      <c r="B85">
        <v>42816326530.612</v>
      </c>
      <c r="C85">
        <v>-7.9005837000000003</v>
      </c>
      <c r="F85" s="5">
        <f t="shared" si="10"/>
        <v>44.122448979592001</v>
      </c>
      <c r="G85" s="10">
        <f t="shared" si="15"/>
        <v>-62.045558999999997</v>
      </c>
      <c r="H85" s="5">
        <f t="shared" si="11"/>
        <v>-57.045558999999997</v>
      </c>
      <c r="J85">
        <v>42816326530.612</v>
      </c>
      <c r="K85">
        <v>-9.1120806000000005</v>
      </c>
      <c r="N85" s="5">
        <f t="shared" si="12"/>
        <v>44.122448979592001</v>
      </c>
      <c r="O85" s="10">
        <f t="shared" si="13"/>
        <v>-69.326194999999998</v>
      </c>
      <c r="P85" s="5">
        <f t="shared" si="14"/>
        <v>-64.326194999999998</v>
      </c>
    </row>
    <row r="86" spans="2:16" x14ac:dyDescent="0.25">
      <c r="B86">
        <v>43142857142.857002</v>
      </c>
      <c r="C86">
        <v>-7.6734942999999998</v>
      </c>
      <c r="F86" s="5">
        <f t="shared" si="10"/>
        <v>44.448979591836995</v>
      </c>
      <c r="G86" s="10">
        <f t="shared" si="15"/>
        <v>-61.583236999999997</v>
      </c>
      <c r="H86" s="5">
        <f t="shared" si="11"/>
        <v>-56.583236999999997</v>
      </c>
      <c r="J86">
        <v>43142857142.857002</v>
      </c>
      <c r="K86">
        <v>-9.0049477000000007</v>
      </c>
      <c r="N86" s="5">
        <f t="shared" si="12"/>
        <v>44.448979591836995</v>
      </c>
      <c r="O86" s="10">
        <f t="shared" si="13"/>
        <v>-68.092704999999995</v>
      </c>
      <c r="P86" s="5">
        <f t="shared" si="14"/>
        <v>-63.092705000000002</v>
      </c>
    </row>
    <row r="87" spans="2:16" x14ac:dyDescent="0.25">
      <c r="B87">
        <v>43469387755.101997</v>
      </c>
      <c r="C87">
        <v>-7.4595875999999999</v>
      </c>
      <c r="F87" s="5">
        <f t="shared" si="10"/>
        <v>44.775510204082003</v>
      </c>
      <c r="G87" s="10">
        <f t="shared" si="15"/>
        <v>-61.798264000000003</v>
      </c>
      <c r="H87" s="5">
        <f t="shared" si="11"/>
        <v>-56.798264000000003</v>
      </c>
      <c r="J87">
        <v>43469387755.101997</v>
      </c>
      <c r="K87">
        <v>-8.8379068000000007</v>
      </c>
      <c r="N87" s="5">
        <f t="shared" si="12"/>
        <v>44.775510204082003</v>
      </c>
      <c r="O87" s="10">
        <f t="shared" si="13"/>
        <v>-65.410130000000009</v>
      </c>
      <c r="P87" s="5">
        <f t="shared" si="14"/>
        <v>-60.410130000000002</v>
      </c>
    </row>
    <row r="88" spans="2:16" x14ac:dyDescent="0.25">
      <c r="B88">
        <v>43795918367.347</v>
      </c>
      <c r="C88">
        <v>-7.4764543000000003</v>
      </c>
      <c r="F88" s="5">
        <f t="shared" si="10"/>
        <v>45.102040816327005</v>
      </c>
      <c r="G88" s="10">
        <f t="shared" si="15"/>
        <v>-62.956726000000003</v>
      </c>
      <c r="H88" s="5">
        <f t="shared" si="11"/>
        <v>-57.956726000000003</v>
      </c>
      <c r="J88">
        <v>43795918367.347</v>
      </c>
      <c r="K88">
        <v>-8.7511740000000007</v>
      </c>
      <c r="N88" s="5">
        <f t="shared" si="12"/>
        <v>45.102040816327005</v>
      </c>
      <c r="O88" s="10">
        <f t="shared" si="13"/>
        <v>-63.832825</v>
      </c>
      <c r="P88" s="5">
        <f t="shared" si="14"/>
        <v>-58.832825</v>
      </c>
    </row>
    <row r="89" spans="2:16" x14ac:dyDescent="0.25">
      <c r="B89">
        <v>44122448979.592003</v>
      </c>
      <c r="C89">
        <v>-7.5622071999999996</v>
      </c>
      <c r="F89" s="5">
        <f t="shared" si="10"/>
        <v>45.428571428570997</v>
      </c>
      <c r="G89" s="10">
        <f t="shared" si="15"/>
        <v>-64.659973000000008</v>
      </c>
      <c r="H89" s="5">
        <f t="shared" si="11"/>
        <v>-59.659973000000001</v>
      </c>
      <c r="J89">
        <v>44122448979.592003</v>
      </c>
      <c r="K89">
        <v>-8.7112513000000007</v>
      </c>
      <c r="N89" s="5">
        <f t="shared" si="12"/>
        <v>45.428571428570997</v>
      </c>
      <c r="O89" s="10">
        <f t="shared" si="13"/>
        <v>-63.518535999999997</v>
      </c>
      <c r="P89" s="5">
        <f t="shared" si="14"/>
        <v>-58.518535999999997</v>
      </c>
    </row>
    <row r="90" spans="2:16" x14ac:dyDescent="0.25">
      <c r="B90">
        <v>44448979591.836998</v>
      </c>
      <c r="C90">
        <v>-7.6825222999999996</v>
      </c>
      <c r="F90" s="5">
        <f t="shared" si="10"/>
        <v>45.755102040815999</v>
      </c>
      <c r="G90" s="10">
        <f t="shared" si="15"/>
        <v>-67.137366999999998</v>
      </c>
      <c r="H90" s="5">
        <f t="shared" si="11"/>
        <v>-62.137366999999998</v>
      </c>
      <c r="J90">
        <v>44448979591.836998</v>
      </c>
      <c r="K90">
        <v>-8.7320442000000007</v>
      </c>
      <c r="N90" s="5">
        <f t="shared" si="12"/>
        <v>45.755102040815999</v>
      </c>
      <c r="O90" s="10">
        <f t="shared" si="13"/>
        <v>-64.904289000000006</v>
      </c>
      <c r="P90" s="5">
        <f t="shared" si="14"/>
        <v>-59.904288999999999</v>
      </c>
    </row>
    <row r="91" spans="2:16" x14ac:dyDescent="0.25">
      <c r="B91">
        <v>44775510204.082001</v>
      </c>
      <c r="C91">
        <v>-7.9721823000000001</v>
      </c>
      <c r="F91" s="5">
        <f t="shared" si="10"/>
        <v>46.081632653061</v>
      </c>
      <c r="G91" s="10">
        <f t="shared" si="15"/>
        <v>-67.564673999999997</v>
      </c>
      <c r="H91" s="5">
        <f t="shared" si="11"/>
        <v>-62.564673999999997</v>
      </c>
      <c r="J91">
        <v>44775510204.082001</v>
      </c>
      <c r="K91">
        <v>-8.7356043000000003</v>
      </c>
      <c r="N91" s="5">
        <f t="shared" si="12"/>
        <v>46.081632653061</v>
      </c>
      <c r="O91" s="10">
        <f t="shared" si="13"/>
        <v>-66.555878000000007</v>
      </c>
      <c r="P91" s="5">
        <f t="shared" si="14"/>
        <v>-61.555878</v>
      </c>
    </row>
    <row r="92" spans="2:16" x14ac:dyDescent="0.25">
      <c r="B92">
        <v>45102040816.327003</v>
      </c>
      <c r="C92">
        <v>-8.1603031000000001</v>
      </c>
      <c r="F92" s="5">
        <f t="shared" si="10"/>
        <v>46.408163265306001</v>
      </c>
      <c r="G92" s="10">
        <f t="shared" si="15"/>
        <v>-69.984970000000004</v>
      </c>
      <c r="H92" s="5">
        <f t="shared" si="11"/>
        <v>-64.984970000000004</v>
      </c>
      <c r="J92">
        <v>45102040816.327003</v>
      </c>
      <c r="K92">
        <v>-8.8639536000000003</v>
      </c>
      <c r="N92" s="5">
        <f t="shared" si="12"/>
        <v>46.408163265306001</v>
      </c>
      <c r="O92" s="10">
        <f t="shared" si="13"/>
        <v>-67.769233999999997</v>
      </c>
      <c r="P92" s="5">
        <f t="shared" si="14"/>
        <v>-62.769233999999997</v>
      </c>
    </row>
    <row r="93" spans="2:16" x14ac:dyDescent="0.25">
      <c r="B93">
        <v>45428571428.570999</v>
      </c>
      <c r="C93">
        <v>-8.4342784999999996</v>
      </c>
      <c r="F93" s="5">
        <f t="shared" si="10"/>
        <v>46.734693877551003</v>
      </c>
      <c r="G93" s="10">
        <f t="shared" si="15"/>
        <v>-69.135422000000005</v>
      </c>
      <c r="H93" s="5">
        <f t="shared" si="11"/>
        <v>-64.135422000000005</v>
      </c>
      <c r="J93">
        <v>45428571428.570999</v>
      </c>
      <c r="K93">
        <v>-8.9932470000000002</v>
      </c>
      <c r="N93" s="5">
        <f t="shared" si="12"/>
        <v>46.734693877551003</v>
      </c>
      <c r="O93" s="10">
        <f t="shared" si="13"/>
        <v>-69.254722999999998</v>
      </c>
      <c r="P93" s="5">
        <f t="shared" si="14"/>
        <v>-64.254722999999998</v>
      </c>
    </row>
    <row r="94" spans="2:16" x14ac:dyDescent="0.25">
      <c r="B94">
        <v>45755102040.816002</v>
      </c>
      <c r="C94">
        <v>-8.9382199999999994</v>
      </c>
      <c r="F94" s="5">
        <f t="shared" si="10"/>
        <v>47.061224489795997</v>
      </c>
      <c r="G94" s="10">
        <f t="shared" si="15"/>
        <v>-67.976073999999997</v>
      </c>
      <c r="H94" s="5">
        <f t="shared" si="11"/>
        <v>-62.976073999999997</v>
      </c>
      <c r="J94">
        <v>45755102040.816002</v>
      </c>
      <c r="K94">
        <v>-9.2523403000000002</v>
      </c>
      <c r="N94" s="5">
        <f t="shared" si="12"/>
        <v>47.061224489795997</v>
      </c>
      <c r="O94" s="10">
        <f t="shared" si="13"/>
        <v>-69.280327</v>
      </c>
      <c r="P94" s="5">
        <f t="shared" si="14"/>
        <v>-64.280327</v>
      </c>
    </row>
    <row r="95" spans="2:16" x14ac:dyDescent="0.25">
      <c r="B95">
        <v>46081632653.060997</v>
      </c>
      <c r="C95">
        <v>-9.3601694000000002</v>
      </c>
      <c r="F95" s="5">
        <f t="shared" si="10"/>
        <v>47.387755102040998</v>
      </c>
      <c r="G95" s="10">
        <f t="shared" si="15"/>
        <v>-63.864089999999997</v>
      </c>
      <c r="H95" s="5">
        <f t="shared" si="11"/>
        <v>-58.864089999999997</v>
      </c>
      <c r="J95">
        <v>46081632653.060997</v>
      </c>
      <c r="K95">
        <v>-9.7148255999999993</v>
      </c>
      <c r="N95" s="5">
        <f t="shared" si="12"/>
        <v>47.387755102040998</v>
      </c>
      <c r="O95" s="10">
        <f t="shared" si="13"/>
        <v>-71.716881000000001</v>
      </c>
      <c r="P95" s="5">
        <f t="shared" si="14"/>
        <v>-66.716881000000001</v>
      </c>
    </row>
    <row r="96" spans="2:16" x14ac:dyDescent="0.25">
      <c r="B96">
        <v>46408163265.306</v>
      </c>
      <c r="C96">
        <v>-9.6435299000000008</v>
      </c>
      <c r="F96" s="5">
        <f t="shared" si="10"/>
        <v>47.714285714286007</v>
      </c>
      <c r="G96" s="10">
        <f t="shared" si="15"/>
        <v>-61.371409999999997</v>
      </c>
      <c r="H96" s="5">
        <f t="shared" si="11"/>
        <v>-56.371409999999997</v>
      </c>
      <c r="J96">
        <v>46408163265.306</v>
      </c>
      <c r="K96">
        <v>-10.17388</v>
      </c>
      <c r="N96" s="5">
        <f t="shared" si="12"/>
        <v>47.714285714286007</v>
      </c>
      <c r="O96" s="10">
        <f t="shared" si="13"/>
        <v>-70.359154000000004</v>
      </c>
      <c r="P96" s="5">
        <f t="shared" si="14"/>
        <v>-65.359154000000004</v>
      </c>
    </row>
    <row r="97" spans="2:16" x14ac:dyDescent="0.25">
      <c r="B97">
        <v>46734693877.551003</v>
      </c>
      <c r="C97">
        <v>-10.040217</v>
      </c>
      <c r="F97" s="5">
        <f t="shared" si="10"/>
        <v>48.040816326531001</v>
      </c>
      <c r="G97" s="10">
        <f t="shared" si="15"/>
        <v>-60.697037000000002</v>
      </c>
      <c r="H97" s="5">
        <f t="shared" si="11"/>
        <v>-55.697037000000002</v>
      </c>
      <c r="J97">
        <v>46734693877.551003</v>
      </c>
      <c r="K97">
        <v>-10.508044</v>
      </c>
      <c r="N97" s="5">
        <f t="shared" si="12"/>
        <v>48.040816326531001</v>
      </c>
      <c r="O97" s="10">
        <f t="shared" si="13"/>
        <v>-70.712646000000007</v>
      </c>
      <c r="P97" s="5">
        <f t="shared" si="14"/>
        <v>-65.712646000000007</v>
      </c>
    </row>
    <row r="98" spans="2:16" x14ac:dyDescent="0.25">
      <c r="B98">
        <v>47061224489.795998</v>
      </c>
      <c r="C98">
        <v>-10.367725</v>
      </c>
      <c r="F98" s="5">
        <f t="shared" si="10"/>
        <v>48.367346938776002</v>
      </c>
      <c r="G98" s="10">
        <f t="shared" si="15"/>
        <v>-60.275928</v>
      </c>
      <c r="H98" s="5">
        <f t="shared" si="11"/>
        <v>-55.275928</v>
      </c>
      <c r="J98">
        <v>47061224489.795998</v>
      </c>
      <c r="K98">
        <v>-11.001655</v>
      </c>
      <c r="N98" s="5">
        <f t="shared" si="12"/>
        <v>48.367346938776002</v>
      </c>
      <c r="O98" s="10">
        <f t="shared" si="13"/>
        <v>-70.654799999999994</v>
      </c>
      <c r="P98" s="5">
        <f t="shared" si="14"/>
        <v>-65.654799999999994</v>
      </c>
    </row>
    <row r="99" spans="2:16" x14ac:dyDescent="0.25">
      <c r="B99">
        <v>47387755102.041</v>
      </c>
      <c r="C99">
        <v>-10.534122</v>
      </c>
      <c r="F99" s="5">
        <f t="shared" si="10"/>
        <v>48.693877551019995</v>
      </c>
      <c r="G99" s="10">
        <f t="shared" si="15"/>
        <v>-61.240558999999998</v>
      </c>
      <c r="H99" s="5">
        <f t="shared" si="11"/>
        <v>-56.240558999999998</v>
      </c>
      <c r="J99">
        <v>47387755102.041</v>
      </c>
      <c r="K99">
        <v>-11.495310999999999</v>
      </c>
      <c r="N99" s="5">
        <f t="shared" si="12"/>
        <v>48.693877551019995</v>
      </c>
      <c r="O99" s="10">
        <f t="shared" si="13"/>
        <v>-66.391773000000001</v>
      </c>
      <c r="P99" s="5">
        <f t="shared" si="14"/>
        <v>-61.391773000000001</v>
      </c>
    </row>
    <row r="100" spans="2:16" x14ac:dyDescent="0.25">
      <c r="B100">
        <v>47714285714.286003</v>
      </c>
      <c r="C100">
        <v>-10.933579</v>
      </c>
      <c r="F100" s="5">
        <f t="shared" si="10"/>
        <v>49.020408163264996</v>
      </c>
      <c r="G100" s="10">
        <f t="shared" si="15"/>
        <v>-61.016727000000003</v>
      </c>
      <c r="H100" s="5">
        <f t="shared" si="11"/>
        <v>-56.016727000000003</v>
      </c>
      <c r="J100">
        <v>47714285714.286003</v>
      </c>
      <c r="K100">
        <v>-12.035102</v>
      </c>
      <c r="N100" s="5">
        <f t="shared" si="12"/>
        <v>49.020408163264996</v>
      </c>
      <c r="O100" s="10">
        <f t="shared" si="13"/>
        <v>-63.781596999999998</v>
      </c>
      <c r="P100" s="5">
        <f t="shared" si="14"/>
        <v>-58.781596999999998</v>
      </c>
    </row>
    <row r="101" spans="2:16" x14ac:dyDescent="0.25">
      <c r="B101">
        <v>48040816326.530998</v>
      </c>
      <c r="C101">
        <v>-11.309208</v>
      </c>
      <c r="F101" s="5">
        <f t="shared" ref="F101:F103" si="16">B209/1000000000</f>
        <v>49.346938775510004</v>
      </c>
      <c r="G101" s="10">
        <f t="shared" si="15"/>
        <v>-60.346600000000002</v>
      </c>
      <c r="H101" s="5">
        <f t="shared" ref="H101:H103" si="17">D209</f>
        <v>-55.346600000000002</v>
      </c>
      <c r="J101">
        <v>48040816326.530998</v>
      </c>
      <c r="K101">
        <v>-12.548692000000001</v>
      </c>
      <c r="N101" s="5">
        <f t="shared" ref="N101:N103" si="18">J209/1000000000</f>
        <v>49.346938775510004</v>
      </c>
      <c r="O101" s="10">
        <f t="shared" si="13"/>
        <v>-59.535755000000002</v>
      </c>
      <c r="P101" s="5">
        <f t="shared" ref="P101:P103" si="19">L209</f>
        <v>-54.535755000000002</v>
      </c>
    </row>
    <row r="102" spans="2:16" x14ac:dyDescent="0.25">
      <c r="B102">
        <v>48367346938.776001</v>
      </c>
      <c r="C102">
        <v>-11.621314</v>
      </c>
      <c r="F102" s="5">
        <f t="shared" si="16"/>
        <v>49.673469387754999</v>
      </c>
      <c r="G102" s="10">
        <f t="shared" si="15"/>
        <v>-58.400742000000001</v>
      </c>
      <c r="H102" s="5">
        <f t="shared" si="17"/>
        <v>-53.400742000000001</v>
      </c>
      <c r="J102">
        <v>48367346938.776001</v>
      </c>
      <c r="K102">
        <v>-13.104733</v>
      </c>
      <c r="N102" s="5">
        <f t="shared" si="18"/>
        <v>49.673469387754999</v>
      </c>
      <c r="O102" s="10">
        <f t="shared" si="13"/>
        <v>-62.139102999999999</v>
      </c>
      <c r="P102" s="5">
        <f t="shared" si="19"/>
        <v>-57.139102999999999</v>
      </c>
    </row>
    <row r="103" spans="2:16" x14ac:dyDescent="0.25">
      <c r="B103">
        <v>48693877551.019997</v>
      </c>
      <c r="C103">
        <v>-12.309174000000001</v>
      </c>
      <c r="F103" s="5">
        <f t="shared" si="16"/>
        <v>50</v>
      </c>
      <c r="G103" s="10">
        <f t="shared" si="15"/>
        <v>-57.318660999999999</v>
      </c>
      <c r="H103" s="5">
        <f t="shared" si="17"/>
        <v>-52.318660999999999</v>
      </c>
      <c r="J103">
        <v>48693877551.019997</v>
      </c>
      <c r="K103">
        <v>-13.707990000000001</v>
      </c>
      <c r="N103" s="5">
        <f t="shared" si="18"/>
        <v>50</v>
      </c>
      <c r="O103" s="10">
        <f t="shared" si="13"/>
        <v>-62.829430000000002</v>
      </c>
      <c r="P103" s="5">
        <f t="shared" si="19"/>
        <v>-57.829430000000002</v>
      </c>
    </row>
    <row r="104" spans="2:16" x14ac:dyDescent="0.25">
      <c r="B104">
        <v>49020408163.264999</v>
      </c>
      <c r="C104">
        <v>-13.437478</v>
      </c>
      <c r="J104">
        <v>49020408163.264999</v>
      </c>
      <c r="K104">
        <v>-14.541828000000001</v>
      </c>
    </row>
    <row r="105" spans="2:16" x14ac:dyDescent="0.25">
      <c r="B105">
        <v>49346938775.510002</v>
      </c>
      <c r="C105">
        <v>-13.954343</v>
      </c>
      <c r="J105">
        <v>49346938775.510002</v>
      </c>
      <c r="K105">
        <v>-14.619569</v>
      </c>
    </row>
    <row r="106" spans="2:16" x14ac:dyDescent="0.25">
      <c r="B106">
        <v>49673469387.754997</v>
      </c>
      <c r="C106">
        <v>-14.54006</v>
      </c>
      <c r="J106">
        <v>49673469387.754997</v>
      </c>
      <c r="K106">
        <v>-14.703654999999999</v>
      </c>
    </row>
    <row r="107" spans="2:16" x14ac:dyDescent="0.25">
      <c r="B107">
        <v>50000000000</v>
      </c>
      <c r="C107">
        <v>-15.097106</v>
      </c>
      <c r="J107">
        <v>50000000000</v>
      </c>
      <c r="K107">
        <v>-14.99525</v>
      </c>
    </row>
    <row r="108" spans="2:16" x14ac:dyDescent="0.25">
      <c r="B108" t="s">
        <v>28</v>
      </c>
      <c r="J108" t="s">
        <v>28</v>
      </c>
    </row>
    <row r="111" spans="2:16" x14ac:dyDescent="0.25">
      <c r="B111" t="s">
        <v>34</v>
      </c>
      <c r="J111" t="s">
        <v>34</v>
      </c>
    </row>
    <row r="112" spans="2:16" x14ac:dyDescent="0.25">
      <c r="B112" t="s">
        <v>24</v>
      </c>
      <c r="C112" t="s">
        <v>126</v>
      </c>
      <c r="D112" t="s">
        <v>84</v>
      </c>
      <c r="J112" t="s">
        <v>24</v>
      </c>
      <c r="K112" t="s">
        <v>126</v>
      </c>
      <c r="L112" t="s">
        <v>84</v>
      </c>
    </row>
    <row r="113" spans="2:12" x14ac:dyDescent="0.25">
      <c r="B113">
        <v>18000000000</v>
      </c>
      <c r="C113">
        <v>-60.997321999999997</v>
      </c>
      <c r="D113">
        <v>-56.458218000000002</v>
      </c>
      <c r="J113">
        <v>18000000000</v>
      </c>
      <c r="K113">
        <v>-77.614486999999997</v>
      </c>
      <c r="L113">
        <v>-70.402930999999995</v>
      </c>
    </row>
    <row r="114" spans="2:12" x14ac:dyDescent="0.25">
      <c r="B114">
        <v>18333333333.333</v>
      </c>
      <c r="C114">
        <v>-60.588127</v>
      </c>
      <c r="D114">
        <v>-56.313831</v>
      </c>
      <c r="J114">
        <v>18333333333.333</v>
      </c>
      <c r="K114">
        <v>-76.458457999999993</v>
      </c>
      <c r="L114">
        <v>-72.420249999999996</v>
      </c>
    </row>
    <row r="115" spans="2:12" x14ac:dyDescent="0.25">
      <c r="B115">
        <v>18666666666.667</v>
      </c>
      <c r="C115">
        <v>-60.887005000000002</v>
      </c>
      <c r="D115">
        <v>-56.637821000000002</v>
      </c>
      <c r="J115">
        <v>18666666666.667</v>
      </c>
      <c r="K115">
        <v>-82.606583000000001</v>
      </c>
      <c r="L115">
        <v>-69.977065999999994</v>
      </c>
    </row>
    <row r="116" spans="2:12" x14ac:dyDescent="0.25">
      <c r="B116">
        <v>19000000000</v>
      </c>
      <c r="C116">
        <v>-62.658169000000001</v>
      </c>
      <c r="D116">
        <v>-57.534087999999997</v>
      </c>
      <c r="J116">
        <v>19000000000</v>
      </c>
      <c r="K116">
        <v>-68.787909999999997</v>
      </c>
      <c r="L116">
        <v>-66.405556000000004</v>
      </c>
    </row>
    <row r="117" spans="2:12" x14ac:dyDescent="0.25">
      <c r="B117">
        <v>19333333333.333</v>
      </c>
      <c r="C117">
        <v>-63.972842999999997</v>
      </c>
      <c r="D117">
        <v>-59.758555999999999</v>
      </c>
      <c r="J117">
        <v>19333333333.333</v>
      </c>
      <c r="K117">
        <v>-64.634643999999994</v>
      </c>
      <c r="L117">
        <v>-61.059544000000002</v>
      </c>
    </row>
    <row r="118" spans="2:12" x14ac:dyDescent="0.25">
      <c r="B118">
        <v>19666666666.667</v>
      </c>
      <c r="C118">
        <v>-68.087035999999998</v>
      </c>
      <c r="D118">
        <v>-61.299908000000002</v>
      </c>
      <c r="J118">
        <v>19666666666.667</v>
      </c>
      <c r="K118">
        <v>-65.935303000000005</v>
      </c>
      <c r="L118">
        <v>-61.200240999999998</v>
      </c>
    </row>
    <row r="119" spans="2:12" x14ac:dyDescent="0.25">
      <c r="B119">
        <v>20000000000</v>
      </c>
      <c r="C119">
        <v>-67.619865000000004</v>
      </c>
      <c r="D119">
        <v>-63.138522999999999</v>
      </c>
      <c r="J119">
        <v>20000000000</v>
      </c>
      <c r="K119">
        <v>-69.216637000000006</v>
      </c>
      <c r="L119">
        <v>-63.518374999999999</v>
      </c>
    </row>
    <row r="120" spans="2:12" x14ac:dyDescent="0.25">
      <c r="B120">
        <v>20333333333.333</v>
      </c>
      <c r="C120">
        <v>-69.852363999999994</v>
      </c>
      <c r="D120">
        <v>-63.838963</v>
      </c>
      <c r="J120">
        <v>20333333333.333</v>
      </c>
      <c r="K120">
        <v>-71.813713000000007</v>
      </c>
      <c r="L120">
        <v>-65.540710000000004</v>
      </c>
    </row>
    <row r="121" spans="2:12" x14ac:dyDescent="0.25">
      <c r="B121">
        <v>20666666666.667</v>
      </c>
      <c r="C121">
        <v>-70.482192999999995</v>
      </c>
      <c r="D121">
        <v>-64.223624999999998</v>
      </c>
      <c r="J121">
        <v>20666666666.667</v>
      </c>
      <c r="K121">
        <v>-72.424865999999994</v>
      </c>
      <c r="L121">
        <v>-64.703963999999999</v>
      </c>
    </row>
    <row r="122" spans="2:12" x14ac:dyDescent="0.25">
      <c r="B122">
        <v>21000000000</v>
      </c>
      <c r="C122">
        <v>-68.835930000000005</v>
      </c>
      <c r="D122">
        <v>-62.949553999999999</v>
      </c>
      <c r="J122">
        <v>21000000000</v>
      </c>
      <c r="K122">
        <v>-66.898262000000003</v>
      </c>
      <c r="L122">
        <v>-62.431950000000001</v>
      </c>
    </row>
    <row r="123" spans="2:12" x14ac:dyDescent="0.25">
      <c r="B123">
        <v>21333333333.333</v>
      </c>
      <c r="C123">
        <v>-66.098174999999998</v>
      </c>
      <c r="D123">
        <v>-59.691040000000001</v>
      </c>
      <c r="J123">
        <v>21333333333.333</v>
      </c>
      <c r="K123">
        <v>-65.432486999999995</v>
      </c>
      <c r="L123">
        <v>-59.952106000000001</v>
      </c>
    </row>
    <row r="124" spans="2:12" x14ac:dyDescent="0.25">
      <c r="B124">
        <v>21666666666.667</v>
      </c>
      <c r="C124">
        <v>-60.660580000000003</v>
      </c>
      <c r="D124">
        <v>-61.874690999999999</v>
      </c>
      <c r="J124">
        <v>21666666666.667</v>
      </c>
      <c r="K124">
        <v>-65.434905999999998</v>
      </c>
      <c r="L124">
        <v>-59.530017999999998</v>
      </c>
    </row>
    <row r="125" spans="2:12" x14ac:dyDescent="0.25">
      <c r="B125">
        <v>22000000000</v>
      </c>
      <c r="C125">
        <v>-75.339523</v>
      </c>
      <c r="D125">
        <v>-65.395927</v>
      </c>
      <c r="J125">
        <v>22000000000</v>
      </c>
      <c r="K125">
        <v>-66.334594999999993</v>
      </c>
      <c r="L125">
        <v>-59.679107999999999</v>
      </c>
    </row>
    <row r="126" spans="2:12" x14ac:dyDescent="0.25">
      <c r="B126">
        <v>22333333333.333</v>
      </c>
      <c r="C126">
        <v>-76.437201999999999</v>
      </c>
      <c r="D126">
        <v>-68.488906999999998</v>
      </c>
      <c r="J126">
        <v>22333333333.333</v>
      </c>
      <c r="K126">
        <v>-66.355209000000002</v>
      </c>
      <c r="L126">
        <v>-59.842193999999999</v>
      </c>
    </row>
    <row r="127" spans="2:12" x14ac:dyDescent="0.25">
      <c r="B127">
        <v>22666666666.667</v>
      </c>
      <c r="C127">
        <v>-69.994865000000004</v>
      </c>
      <c r="D127">
        <v>-66.157188000000005</v>
      </c>
      <c r="J127">
        <v>22666666666.667</v>
      </c>
      <c r="K127">
        <v>-66.544556</v>
      </c>
      <c r="L127">
        <v>-61.888396999999998</v>
      </c>
    </row>
    <row r="128" spans="2:12" x14ac:dyDescent="0.25">
      <c r="B128">
        <v>23000000000</v>
      </c>
      <c r="C128">
        <v>-68.860839999999996</v>
      </c>
      <c r="D128">
        <v>-63.885319000000003</v>
      </c>
      <c r="J128">
        <v>23000000000</v>
      </c>
      <c r="K128">
        <v>-73.057807999999994</v>
      </c>
      <c r="L128">
        <v>-64.440772999999993</v>
      </c>
    </row>
    <row r="129" spans="2:12" x14ac:dyDescent="0.25">
      <c r="B129">
        <v>23333333333.333</v>
      </c>
      <c r="C129">
        <v>-70.266852999999998</v>
      </c>
      <c r="D129">
        <v>-64.539490000000001</v>
      </c>
      <c r="J129">
        <v>23333333333.333</v>
      </c>
      <c r="K129">
        <v>-74.506469999999993</v>
      </c>
      <c r="L129">
        <v>-68.033257000000006</v>
      </c>
    </row>
    <row r="130" spans="2:12" x14ac:dyDescent="0.25">
      <c r="B130">
        <v>23666666666.667</v>
      </c>
      <c r="C130">
        <v>-72.577950000000001</v>
      </c>
      <c r="D130">
        <v>-67.97654</v>
      </c>
      <c r="J130">
        <v>23666666666.667</v>
      </c>
      <c r="K130">
        <v>-77.59272</v>
      </c>
      <c r="L130">
        <v>-70.264908000000005</v>
      </c>
    </row>
    <row r="131" spans="2:12" x14ac:dyDescent="0.25">
      <c r="B131">
        <v>24000000000</v>
      </c>
      <c r="C131">
        <v>-79.529060000000001</v>
      </c>
      <c r="D131">
        <v>-74.005806000000007</v>
      </c>
      <c r="J131">
        <v>24000000000</v>
      </c>
      <c r="K131">
        <v>-79.964507999999995</v>
      </c>
      <c r="L131">
        <v>-72.410820000000001</v>
      </c>
    </row>
    <row r="132" spans="2:12" x14ac:dyDescent="0.25">
      <c r="B132">
        <v>24333333333.333</v>
      </c>
      <c r="C132">
        <v>-88.471763999999993</v>
      </c>
      <c r="D132">
        <v>-80.819907999999998</v>
      </c>
      <c r="J132">
        <v>24333333333.333</v>
      </c>
      <c r="K132">
        <v>-81.185890000000001</v>
      </c>
      <c r="L132">
        <v>-73.738945000000001</v>
      </c>
    </row>
    <row r="133" spans="2:12" x14ac:dyDescent="0.25">
      <c r="B133">
        <v>24666666666.667</v>
      </c>
      <c r="C133">
        <v>-93.182677999999996</v>
      </c>
      <c r="D133">
        <v>-88.042641000000003</v>
      </c>
      <c r="J133">
        <v>24666666666.667</v>
      </c>
      <c r="K133">
        <v>-81.914565999999994</v>
      </c>
      <c r="L133">
        <v>-74.500275000000002</v>
      </c>
    </row>
    <row r="134" spans="2:12" x14ac:dyDescent="0.25">
      <c r="B134">
        <v>25000000000</v>
      </c>
      <c r="C134">
        <v>-101.26067</v>
      </c>
      <c r="D134">
        <v>-85.899895000000001</v>
      </c>
      <c r="J134">
        <v>25000000000</v>
      </c>
      <c r="K134">
        <v>-82.588684000000001</v>
      </c>
      <c r="L134">
        <v>-74.238297000000003</v>
      </c>
    </row>
    <row r="135" spans="2:12" x14ac:dyDescent="0.25">
      <c r="B135">
        <v>25333333333.333</v>
      </c>
      <c r="C135">
        <v>-82.237679</v>
      </c>
      <c r="D135">
        <v>-83.563545000000005</v>
      </c>
      <c r="J135">
        <v>25333333333.333</v>
      </c>
      <c r="K135">
        <v>-80.805351000000002</v>
      </c>
      <c r="L135">
        <v>-74.358772000000002</v>
      </c>
    </row>
    <row r="136" spans="2:12" x14ac:dyDescent="0.25">
      <c r="B136">
        <v>25666666666.667</v>
      </c>
      <c r="C136">
        <v>-86.299362000000002</v>
      </c>
      <c r="D136">
        <v>-77.875725000000003</v>
      </c>
      <c r="J136">
        <v>25666666666.667</v>
      </c>
      <c r="K136">
        <v>-82.667534000000003</v>
      </c>
      <c r="L136">
        <v>-73.929146000000003</v>
      </c>
    </row>
    <row r="137" spans="2:12" x14ac:dyDescent="0.25">
      <c r="B137">
        <v>26000000000</v>
      </c>
      <c r="C137">
        <v>-84.53389</v>
      </c>
      <c r="D137">
        <v>-78.538505999999998</v>
      </c>
      <c r="J137">
        <v>26000000000</v>
      </c>
      <c r="K137">
        <v>-81.737105999999997</v>
      </c>
      <c r="L137">
        <v>-74.136184999999998</v>
      </c>
    </row>
    <row r="138" spans="2:12" x14ac:dyDescent="0.25">
      <c r="B138">
        <v>26163265306.122002</v>
      </c>
      <c r="C138">
        <v>-61.429504000000001</v>
      </c>
      <c r="D138">
        <v>-78</v>
      </c>
      <c r="F138">
        <v>-54.981341999999998</v>
      </c>
      <c r="G138" s="11" t="s">
        <v>286</v>
      </c>
      <c r="J138">
        <v>26163265306.122002</v>
      </c>
      <c r="K138">
        <v>-75.362335000000002</v>
      </c>
      <c r="L138">
        <v>-68.939353999999994</v>
      </c>
    </row>
    <row r="139" spans="2:12" x14ac:dyDescent="0.25">
      <c r="B139">
        <v>26489795918.367001</v>
      </c>
      <c r="C139">
        <v>-59.670029</v>
      </c>
      <c r="D139">
        <v>-76</v>
      </c>
      <c r="F139">
        <v>-51.878413999999999</v>
      </c>
      <c r="J139">
        <v>26489795918.367001</v>
      </c>
      <c r="K139">
        <v>-74.560867000000002</v>
      </c>
      <c r="L139">
        <v>-67.460235999999995</v>
      </c>
    </row>
    <row r="140" spans="2:12" x14ac:dyDescent="0.25">
      <c r="B140">
        <v>26816326530.612</v>
      </c>
      <c r="C140">
        <v>-55.60051</v>
      </c>
      <c r="D140">
        <v>-74</v>
      </c>
      <c r="F140">
        <v>-59.794426000000001</v>
      </c>
      <c r="J140">
        <v>26816326530.612</v>
      </c>
      <c r="K140">
        <v>-75.507155999999995</v>
      </c>
      <c r="L140">
        <v>-69.389922999999996</v>
      </c>
    </row>
    <row r="141" spans="2:12" x14ac:dyDescent="0.25">
      <c r="B141">
        <v>27142857142.856998</v>
      </c>
      <c r="C141">
        <v>-85.505156999999997</v>
      </c>
      <c r="D141">
        <v>-72</v>
      </c>
      <c r="F141">
        <v>-65.924560999999997</v>
      </c>
      <c r="J141">
        <v>27142857142.856998</v>
      </c>
      <c r="K141">
        <v>-81.314987000000002</v>
      </c>
      <c r="L141">
        <v>-70.050338999999994</v>
      </c>
    </row>
    <row r="142" spans="2:12" x14ac:dyDescent="0.25">
      <c r="B142">
        <v>27469387755.102001</v>
      </c>
      <c r="C142">
        <v>-78.192497000000003</v>
      </c>
      <c r="D142">
        <v>-72.214461999999997</v>
      </c>
      <c r="J142">
        <v>27469387755.102001</v>
      </c>
      <c r="K142">
        <v>-76.819321000000002</v>
      </c>
      <c r="L142">
        <v>-70.337845000000002</v>
      </c>
    </row>
    <row r="143" spans="2:12" x14ac:dyDescent="0.25">
      <c r="B143">
        <v>27795918367.347</v>
      </c>
      <c r="C143">
        <v>-74.548942999999994</v>
      </c>
      <c r="D143">
        <v>-70.042938000000007</v>
      </c>
      <c r="J143">
        <v>27795918367.347</v>
      </c>
      <c r="K143">
        <v>-76.689826999999994</v>
      </c>
      <c r="L143">
        <v>-71.907677000000007</v>
      </c>
    </row>
    <row r="144" spans="2:12" x14ac:dyDescent="0.25">
      <c r="B144">
        <v>28122448979.591999</v>
      </c>
      <c r="C144">
        <v>-79.386223000000001</v>
      </c>
      <c r="D144">
        <v>-70.026047000000005</v>
      </c>
      <c r="J144">
        <v>28122448979.591999</v>
      </c>
      <c r="K144">
        <v>-86.065742</v>
      </c>
      <c r="L144">
        <v>-69.937331999999998</v>
      </c>
    </row>
    <row r="145" spans="2:12" x14ac:dyDescent="0.25">
      <c r="B145">
        <v>28448979591.837002</v>
      </c>
      <c r="C145">
        <v>-78.565146999999996</v>
      </c>
      <c r="D145">
        <v>-70.828086999999996</v>
      </c>
      <c r="J145">
        <v>28448979591.837002</v>
      </c>
      <c r="K145">
        <v>-70.626007000000001</v>
      </c>
      <c r="L145">
        <v>-67.276764</v>
      </c>
    </row>
    <row r="146" spans="2:12" x14ac:dyDescent="0.25">
      <c r="B146">
        <v>28775510204.082001</v>
      </c>
      <c r="C146">
        <v>-77.275741999999994</v>
      </c>
      <c r="D146">
        <v>-70.235839999999996</v>
      </c>
      <c r="J146">
        <v>28775510204.082001</v>
      </c>
      <c r="K146">
        <v>-68.197333999999998</v>
      </c>
      <c r="L146">
        <v>-61.540908999999999</v>
      </c>
    </row>
    <row r="147" spans="2:12" x14ac:dyDescent="0.25">
      <c r="B147">
        <v>29102040816.327</v>
      </c>
      <c r="C147">
        <v>-77.891777000000005</v>
      </c>
      <c r="D147">
        <v>-70.371277000000006</v>
      </c>
      <c r="J147">
        <v>29102040816.327</v>
      </c>
      <c r="K147">
        <v>-68.356009999999998</v>
      </c>
      <c r="L147">
        <v>-61.770401</v>
      </c>
    </row>
    <row r="148" spans="2:12" x14ac:dyDescent="0.25">
      <c r="B148">
        <v>29428571428.570999</v>
      </c>
      <c r="C148">
        <v>-79.161133000000007</v>
      </c>
      <c r="D148">
        <v>-70.787209000000004</v>
      </c>
      <c r="J148">
        <v>29428571428.570999</v>
      </c>
      <c r="K148">
        <v>-70.764915000000002</v>
      </c>
      <c r="L148">
        <v>-63.506450999999998</v>
      </c>
    </row>
    <row r="149" spans="2:12" x14ac:dyDescent="0.25">
      <c r="B149">
        <v>29755102040.816002</v>
      </c>
      <c r="C149">
        <v>-78.668555999999995</v>
      </c>
      <c r="D149">
        <v>-71.065253999999996</v>
      </c>
      <c r="J149">
        <v>29755102040.816002</v>
      </c>
      <c r="K149">
        <v>-72.862342999999996</v>
      </c>
      <c r="L149">
        <v>-65.173653000000002</v>
      </c>
    </row>
    <row r="150" spans="2:12" x14ac:dyDescent="0.25">
      <c r="B150">
        <v>30081632653.061001</v>
      </c>
      <c r="C150">
        <v>-78.848990999999998</v>
      </c>
      <c r="D150">
        <v>-71.865074000000007</v>
      </c>
      <c r="J150">
        <v>30081632653.061001</v>
      </c>
      <c r="K150">
        <v>-72.952751000000006</v>
      </c>
      <c r="L150">
        <v>-65.944114999999996</v>
      </c>
    </row>
    <row r="151" spans="2:12" x14ac:dyDescent="0.25">
      <c r="B151">
        <v>30408163265.306</v>
      </c>
      <c r="C151">
        <v>-81.616776000000002</v>
      </c>
      <c r="D151">
        <v>-71.571976000000006</v>
      </c>
      <c r="J151">
        <v>30408163265.306</v>
      </c>
      <c r="K151">
        <v>-72.707977</v>
      </c>
      <c r="L151">
        <v>-65.928473999999994</v>
      </c>
    </row>
    <row r="152" spans="2:12" x14ac:dyDescent="0.25">
      <c r="B152">
        <v>30734693877.550999</v>
      </c>
      <c r="C152">
        <v>-77.869827000000001</v>
      </c>
      <c r="D152">
        <v>-73.112198000000006</v>
      </c>
      <c r="J152">
        <v>30734693877.550999</v>
      </c>
      <c r="K152">
        <v>-72.630691999999996</v>
      </c>
      <c r="L152">
        <v>-68.963325999999995</v>
      </c>
    </row>
    <row r="153" spans="2:12" x14ac:dyDescent="0.25">
      <c r="B153">
        <v>31061224489.796001</v>
      </c>
      <c r="C153">
        <v>-83.506050000000002</v>
      </c>
      <c r="D153">
        <v>-75.467292999999998</v>
      </c>
      <c r="J153">
        <v>31061224489.796001</v>
      </c>
      <c r="K153">
        <v>-81.930297999999993</v>
      </c>
      <c r="L153">
        <v>-69.072533000000007</v>
      </c>
    </row>
    <row r="154" spans="2:12" x14ac:dyDescent="0.25">
      <c r="B154">
        <v>31387755102.041</v>
      </c>
      <c r="C154">
        <v>-88.829741999999996</v>
      </c>
      <c r="D154">
        <v>-76.890747000000005</v>
      </c>
      <c r="J154">
        <v>31387755102.041</v>
      </c>
      <c r="K154">
        <v>-73.020233000000005</v>
      </c>
      <c r="L154">
        <v>-68.848304999999996</v>
      </c>
    </row>
    <row r="155" spans="2:12" x14ac:dyDescent="0.25">
      <c r="B155">
        <v>31714285714.285999</v>
      </c>
      <c r="C155">
        <v>-82.216224999999994</v>
      </c>
      <c r="D155">
        <v>-74.121917999999994</v>
      </c>
      <c r="J155">
        <v>31714285714.285999</v>
      </c>
      <c r="K155">
        <v>-72.021491999999995</v>
      </c>
      <c r="L155">
        <v>-67.189880000000002</v>
      </c>
    </row>
    <row r="156" spans="2:12" x14ac:dyDescent="0.25">
      <c r="B156">
        <v>32040816326.530998</v>
      </c>
      <c r="C156">
        <v>-75.339011999999997</v>
      </c>
      <c r="D156">
        <v>-70.962958999999998</v>
      </c>
      <c r="J156">
        <v>32040816326.530998</v>
      </c>
      <c r="K156">
        <v>-77.248962000000006</v>
      </c>
      <c r="L156">
        <v>-70.400931999999997</v>
      </c>
    </row>
    <row r="157" spans="2:12" x14ac:dyDescent="0.25">
      <c r="B157">
        <v>32367346938.776001</v>
      </c>
      <c r="C157">
        <v>-79.609734000000003</v>
      </c>
      <c r="D157">
        <v>-68.507262999999995</v>
      </c>
      <c r="J157">
        <v>32367346938.776001</v>
      </c>
      <c r="K157">
        <v>-83.198425</v>
      </c>
      <c r="L157">
        <v>-72.085380999999998</v>
      </c>
    </row>
    <row r="158" spans="2:12" x14ac:dyDescent="0.25">
      <c r="B158">
        <v>32693877551.02</v>
      </c>
      <c r="C158">
        <v>-75.193450999999996</v>
      </c>
      <c r="D158">
        <v>-68.345200000000006</v>
      </c>
      <c r="J158">
        <v>32693877551.02</v>
      </c>
      <c r="K158">
        <v>-77.575783000000001</v>
      </c>
      <c r="L158">
        <v>-70.457320999999993</v>
      </c>
    </row>
    <row r="159" spans="2:12" x14ac:dyDescent="0.25">
      <c r="B159">
        <v>33020408163.264999</v>
      </c>
      <c r="C159">
        <v>-75.189368999999999</v>
      </c>
      <c r="D159">
        <v>-64.667320000000004</v>
      </c>
      <c r="J159">
        <v>33020408163.264999</v>
      </c>
      <c r="K159">
        <v>-72.712295999999995</v>
      </c>
      <c r="L159">
        <v>-68.289482000000007</v>
      </c>
    </row>
    <row r="160" spans="2:12" x14ac:dyDescent="0.25">
      <c r="B160">
        <v>33346938775.509998</v>
      </c>
      <c r="C160">
        <v>-68.725059999999999</v>
      </c>
      <c r="D160">
        <v>-63.525806000000003</v>
      </c>
      <c r="J160">
        <v>33346938775.509998</v>
      </c>
      <c r="K160">
        <v>-76.961669999999998</v>
      </c>
      <c r="L160">
        <v>-66.551247000000004</v>
      </c>
    </row>
    <row r="161" spans="2:12" x14ac:dyDescent="0.25">
      <c r="B161">
        <v>33673469387.755001</v>
      </c>
      <c r="C161">
        <v>-72.024590000000003</v>
      </c>
      <c r="D161">
        <v>-60.235458000000001</v>
      </c>
      <c r="J161">
        <v>33673469387.755001</v>
      </c>
      <c r="K161">
        <v>-72.620193</v>
      </c>
      <c r="L161">
        <v>-64.555908000000002</v>
      </c>
    </row>
    <row r="162" spans="2:12" x14ac:dyDescent="0.25">
      <c r="B162">
        <v>34000000000</v>
      </c>
      <c r="C162">
        <v>-65.696952999999993</v>
      </c>
      <c r="D162">
        <v>-59.216678999999999</v>
      </c>
      <c r="J162">
        <v>34000000000</v>
      </c>
      <c r="K162">
        <v>-66.607719000000003</v>
      </c>
      <c r="L162">
        <v>-61.510983000000003</v>
      </c>
    </row>
    <row r="163" spans="2:12" x14ac:dyDescent="0.25">
      <c r="B163">
        <v>34326530612.244999</v>
      </c>
      <c r="C163">
        <v>-65.905456999999998</v>
      </c>
      <c r="D163">
        <v>-59.209332000000003</v>
      </c>
      <c r="J163">
        <v>34326530612.244999</v>
      </c>
      <c r="K163">
        <v>-67.563980000000001</v>
      </c>
      <c r="L163">
        <v>-62.525832999999999</v>
      </c>
    </row>
    <row r="164" spans="2:12" x14ac:dyDescent="0.25">
      <c r="B164">
        <v>34653061224.489998</v>
      </c>
      <c r="C164">
        <v>-71.967399999999998</v>
      </c>
      <c r="D164">
        <v>-63.077567999999999</v>
      </c>
      <c r="J164">
        <v>34653061224.489998</v>
      </c>
      <c r="K164">
        <v>-75.412520999999998</v>
      </c>
      <c r="L164">
        <v>-65.707229999999996</v>
      </c>
    </row>
    <row r="165" spans="2:12" x14ac:dyDescent="0.25">
      <c r="B165">
        <v>34979591836.735001</v>
      </c>
      <c r="C165">
        <v>-77.040474000000003</v>
      </c>
      <c r="D165">
        <v>-65.189376999999993</v>
      </c>
      <c r="J165">
        <v>34979591836.735001</v>
      </c>
      <c r="K165">
        <v>-76.229163999999997</v>
      </c>
      <c r="L165">
        <v>-65.560790999999995</v>
      </c>
    </row>
    <row r="166" spans="2:12" x14ac:dyDescent="0.25">
      <c r="B166">
        <v>35306122448.980003</v>
      </c>
      <c r="C166">
        <v>-72.096648999999999</v>
      </c>
      <c r="D166">
        <v>-64.263519000000002</v>
      </c>
      <c r="J166">
        <v>35306122448.980003</v>
      </c>
      <c r="K166">
        <v>-67.270149000000004</v>
      </c>
      <c r="L166">
        <v>-63.236941999999999</v>
      </c>
    </row>
    <row r="167" spans="2:12" x14ac:dyDescent="0.25">
      <c r="B167">
        <v>35632653061.223999</v>
      </c>
      <c r="C167">
        <v>-69.045006000000001</v>
      </c>
      <c r="D167">
        <v>-62.049156000000004</v>
      </c>
      <c r="J167">
        <v>35632653061.223999</v>
      </c>
      <c r="K167">
        <v>-68.690513999999993</v>
      </c>
      <c r="L167">
        <v>-62.049187000000003</v>
      </c>
    </row>
    <row r="168" spans="2:12" x14ac:dyDescent="0.25">
      <c r="B168">
        <v>35959183673.469002</v>
      </c>
      <c r="C168">
        <v>-70.524124</v>
      </c>
      <c r="D168">
        <v>-60.118340000000003</v>
      </c>
      <c r="J168">
        <v>35959183673.469002</v>
      </c>
      <c r="K168">
        <v>-73.265998999999994</v>
      </c>
      <c r="L168">
        <v>-63.490096999999999</v>
      </c>
    </row>
    <row r="169" spans="2:12" x14ac:dyDescent="0.25">
      <c r="B169">
        <v>36285714285.713997</v>
      </c>
      <c r="C169">
        <v>-66.450614999999999</v>
      </c>
      <c r="D169">
        <v>-60.406303000000001</v>
      </c>
      <c r="J169">
        <v>36285714285.713997</v>
      </c>
      <c r="K169">
        <v>-72.276595999999998</v>
      </c>
      <c r="L169">
        <v>-64.294326999999996</v>
      </c>
    </row>
    <row r="170" spans="2:12" x14ac:dyDescent="0.25">
      <c r="B170">
        <v>36612244897.959</v>
      </c>
      <c r="C170">
        <v>-70.143349000000001</v>
      </c>
      <c r="D170">
        <v>-62.900348999999999</v>
      </c>
      <c r="J170">
        <v>36612244897.959</v>
      </c>
      <c r="K170">
        <v>-71.699592999999993</v>
      </c>
      <c r="L170">
        <v>-64.822783999999999</v>
      </c>
    </row>
    <row r="171" spans="2:12" x14ac:dyDescent="0.25">
      <c r="B171">
        <v>36938775510.204002</v>
      </c>
      <c r="C171">
        <v>-78.018439999999998</v>
      </c>
      <c r="D171">
        <v>-67.844513000000006</v>
      </c>
      <c r="J171">
        <v>36938775510.204002</v>
      </c>
      <c r="K171">
        <v>-75.112426999999997</v>
      </c>
      <c r="L171">
        <v>-65.786384999999996</v>
      </c>
    </row>
    <row r="172" spans="2:12" x14ac:dyDescent="0.25">
      <c r="B172">
        <v>37265306122.448997</v>
      </c>
      <c r="C172">
        <v>-81.364006000000003</v>
      </c>
      <c r="D172">
        <v>-69.012955000000005</v>
      </c>
      <c r="J172">
        <v>37265306122.448997</v>
      </c>
      <c r="K172">
        <v>-75.378585999999999</v>
      </c>
      <c r="L172">
        <v>-65.724586000000002</v>
      </c>
    </row>
    <row r="173" spans="2:12" x14ac:dyDescent="0.25">
      <c r="B173">
        <v>37591836734.694</v>
      </c>
      <c r="C173">
        <v>-73.788452000000007</v>
      </c>
      <c r="D173">
        <v>-68.291656000000003</v>
      </c>
      <c r="J173">
        <v>37591836734.694</v>
      </c>
      <c r="K173">
        <v>-71.739113000000003</v>
      </c>
      <c r="L173">
        <v>-64.243606999999997</v>
      </c>
    </row>
    <row r="174" spans="2:12" x14ac:dyDescent="0.25">
      <c r="B174">
        <v>37918367346.939003</v>
      </c>
      <c r="C174">
        <v>-75.995200999999994</v>
      </c>
      <c r="D174">
        <v>-65.247459000000006</v>
      </c>
      <c r="J174">
        <v>37918367346.939003</v>
      </c>
      <c r="K174">
        <v>-70.821860999999998</v>
      </c>
      <c r="L174">
        <v>-64.062477000000001</v>
      </c>
    </row>
    <row r="175" spans="2:12" x14ac:dyDescent="0.25">
      <c r="B175">
        <v>38244897959.183998</v>
      </c>
      <c r="C175">
        <v>-72.294410999999997</v>
      </c>
      <c r="D175">
        <v>-65.679107999999999</v>
      </c>
      <c r="J175">
        <v>38244897959.183998</v>
      </c>
      <c r="K175">
        <v>-75.002692999999994</v>
      </c>
      <c r="L175">
        <v>-64.845222000000007</v>
      </c>
    </row>
    <row r="176" spans="2:12" x14ac:dyDescent="0.25">
      <c r="B176">
        <v>38571428571.429001</v>
      </c>
      <c r="C176">
        <v>-75.241973999999999</v>
      </c>
      <c r="D176">
        <v>-67.006103999999993</v>
      </c>
      <c r="J176">
        <v>38571428571.429001</v>
      </c>
      <c r="K176">
        <v>-74.351883000000001</v>
      </c>
      <c r="L176">
        <v>-66.204886999999999</v>
      </c>
    </row>
    <row r="177" spans="2:12" x14ac:dyDescent="0.25">
      <c r="B177">
        <v>38897959183.672997</v>
      </c>
      <c r="C177">
        <v>-80.172370999999998</v>
      </c>
      <c r="D177">
        <v>-67.483269000000007</v>
      </c>
      <c r="J177">
        <v>38897959183.672997</v>
      </c>
      <c r="K177">
        <v>-75.248778999999999</v>
      </c>
      <c r="L177">
        <v>-65.962433000000004</v>
      </c>
    </row>
    <row r="178" spans="2:12" x14ac:dyDescent="0.25">
      <c r="B178">
        <v>39224489795.917999</v>
      </c>
      <c r="C178">
        <v>-73.804657000000006</v>
      </c>
      <c r="D178">
        <v>-69.302291999999994</v>
      </c>
      <c r="J178">
        <v>39224489795.917999</v>
      </c>
      <c r="K178">
        <v>-74.641373000000002</v>
      </c>
      <c r="L178">
        <v>-66.960860999999994</v>
      </c>
    </row>
    <row r="179" spans="2:12" x14ac:dyDescent="0.25">
      <c r="B179">
        <v>39551020408.163002</v>
      </c>
      <c r="C179">
        <v>-80.559769000000003</v>
      </c>
      <c r="D179">
        <v>-68.058684999999997</v>
      </c>
      <c r="J179">
        <v>39551020408.163002</v>
      </c>
      <c r="K179">
        <v>-77.656181000000004</v>
      </c>
      <c r="L179">
        <v>-68.140427000000003</v>
      </c>
    </row>
    <row r="180" spans="2:12" x14ac:dyDescent="0.25">
      <c r="B180">
        <v>39877551020.407997</v>
      </c>
      <c r="C180">
        <v>-76.306267000000005</v>
      </c>
      <c r="D180">
        <v>-68.626868999999999</v>
      </c>
      <c r="J180">
        <v>39877551020.407997</v>
      </c>
      <c r="K180">
        <v>-79.018317999999994</v>
      </c>
      <c r="L180">
        <v>-71.429412999999997</v>
      </c>
    </row>
    <row r="181" spans="2:12" x14ac:dyDescent="0.25">
      <c r="B181">
        <v>40204081632.653</v>
      </c>
      <c r="C181">
        <v>-75.405456999999998</v>
      </c>
      <c r="D181">
        <v>-66.790351999999999</v>
      </c>
      <c r="J181">
        <v>40204081632.653</v>
      </c>
      <c r="K181">
        <v>-84.777687</v>
      </c>
      <c r="L181">
        <v>-72.457565000000002</v>
      </c>
    </row>
    <row r="182" spans="2:12" x14ac:dyDescent="0.25">
      <c r="B182">
        <v>40530612244.898003</v>
      </c>
      <c r="C182">
        <v>-74.955260999999993</v>
      </c>
      <c r="D182">
        <v>-65.369156000000004</v>
      </c>
      <c r="J182">
        <v>40530612244.898003</v>
      </c>
      <c r="K182">
        <v>-81.080223000000004</v>
      </c>
      <c r="L182">
        <v>-72.445580000000007</v>
      </c>
    </row>
    <row r="183" spans="2:12" x14ac:dyDescent="0.25">
      <c r="B183">
        <v>40857142857.142998</v>
      </c>
      <c r="C183">
        <v>-71.892173999999997</v>
      </c>
      <c r="D183">
        <v>-65.263724999999994</v>
      </c>
      <c r="J183">
        <v>40857142857.142998</v>
      </c>
      <c r="K183">
        <v>-79.384253999999999</v>
      </c>
      <c r="L183">
        <v>-69.803757000000004</v>
      </c>
    </row>
    <row r="184" spans="2:12" x14ac:dyDescent="0.25">
      <c r="B184">
        <v>41183673469.388</v>
      </c>
      <c r="C184">
        <v>-74.846489000000005</v>
      </c>
      <c r="D184">
        <v>-67.442841000000001</v>
      </c>
      <c r="J184">
        <v>41183673469.388</v>
      </c>
      <c r="K184">
        <v>-77.173096000000001</v>
      </c>
      <c r="L184">
        <v>-68.495002999999997</v>
      </c>
    </row>
    <row r="185" spans="2:12" x14ac:dyDescent="0.25">
      <c r="B185">
        <v>41510204081.633003</v>
      </c>
      <c r="C185">
        <v>-81.179114999999996</v>
      </c>
      <c r="D185">
        <v>-67.879256999999996</v>
      </c>
      <c r="J185">
        <v>41510204081.633003</v>
      </c>
      <c r="K185">
        <v>-77.317451000000005</v>
      </c>
      <c r="L185">
        <v>-64.723845999999995</v>
      </c>
    </row>
    <row r="186" spans="2:12" x14ac:dyDescent="0.25">
      <c r="B186">
        <v>41836734693.877998</v>
      </c>
      <c r="C186">
        <v>-72.735068999999996</v>
      </c>
      <c r="D186">
        <v>-66.317252999999994</v>
      </c>
      <c r="J186">
        <v>41836734693.877998</v>
      </c>
      <c r="K186">
        <v>-68.092849999999999</v>
      </c>
      <c r="L186">
        <v>-61.685493000000001</v>
      </c>
    </row>
    <row r="187" spans="2:12" x14ac:dyDescent="0.25">
      <c r="B187">
        <v>42163265306.122002</v>
      </c>
      <c r="C187">
        <v>-69.717133000000004</v>
      </c>
      <c r="D187">
        <v>-62.607159000000003</v>
      </c>
      <c r="J187">
        <v>42163265306.122002</v>
      </c>
      <c r="K187">
        <v>-68.036513999999997</v>
      </c>
      <c r="L187">
        <v>-57.386459000000002</v>
      </c>
    </row>
    <row r="188" spans="2:12" x14ac:dyDescent="0.25">
      <c r="B188">
        <v>42489795918.366997</v>
      </c>
      <c r="C188">
        <v>-69.784813</v>
      </c>
      <c r="D188">
        <v>-62.064529</v>
      </c>
      <c r="J188">
        <v>42489795918.366997</v>
      </c>
      <c r="K188">
        <v>-64.375281999999999</v>
      </c>
      <c r="L188">
        <v>-56.238453</v>
      </c>
    </row>
    <row r="189" spans="2:12" x14ac:dyDescent="0.25">
      <c r="B189">
        <v>42816326530.612</v>
      </c>
      <c r="C189">
        <v>-70.780640000000005</v>
      </c>
      <c r="D189">
        <v>-61.300700999999997</v>
      </c>
      <c r="J189">
        <v>42816326530.612</v>
      </c>
      <c r="K189">
        <v>-64.320228999999998</v>
      </c>
      <c r="L189">
        <v>-55.856346000000002</v>
      </c>
    </row>
    <row r="190" spans="2:12" x14ac:dyDescent="0.25">
      <c r="B190">
        <v>43142857142.857002</v>
      </c>
      <c r="C190">
        <v>-67.015152</v>
      </c>
      <c r="D190">
        <v>-59.879458999999997</v>
      </c>
      <c r="J190">
        <v>43142857142.857002</v>
      </c>
      <c r="K190">
        <v>-66.448204000000004</v>
      </c>
      <c r="L190">
        <v>-58.049304999999997</v>
      </c>
    </row>
    <row r="191" spans="2:12" x14ac:dyDescent="0.25">
      <c r="B191">
        <v>43469387755.101997</v>
      </c>
      <c r="C191">
        <v>-64.876250999999996</v>
      </c>
      <c r="D191">
        <v>-58.053417000000003</v>
      </c>
      <c r="J191">
        <v>43469387755.101997</v>
      </c>
      <c r="K191">
        <v>-70.334412</v>
      </c>
      <c r="L191">
        <v>-61.053592999999999</v>
      </c>
    </row>
    <row r="192" spans="2:12" x14ac:dyDescent="0.25">
      <c r="B192">
        <v>43795918367.347</v>
      </c>
      <c r="C192">
        <v>-64.878380000000007</v>
      </c>
      <c r="D192">
        <v>-57.267234999999999</v>
      </c>
      <c r="J192">
        <v>43795918367.347</v>
      </c>
      <c r="K192">
        <v>-72.972190999999995</v>
      </c>
      <c r="L192">
        <v>-64.046561999999994</v>
      </c>
    </row>
    <row r="193" spans="2:12" x14ac:dyDescent="0.25">
      <c r="B193">
        <v>44122448979.592003</v>
      </c>
      <c r="C193">
        <v>-64.545326000000003</v>
      </c>
      <c r="D193">
        <v>-57.045558999999997</v>
      </c>
      <c r="J193">
        <v>44122448979.592003</v>
      </c>
      <c r="K193">
        <v>-75.133422999999993</v>
      </c>
      <c r="L193">
        <v>-64.326194999999998</v>
      </c>
    </row>
    <row r="194" spans="2:12" x14ac:dyDescent="0.25">
      <c r="B194">
        <v>44448979591.836998</v>
      </c>
      <c r="C194">
        <v>-64.434157999999996</v>
      </c>
      <c r="D194">
        <v>-56.583236999999997</v>
      </c>
      <c r="J194">
        <v>44448979591.836998</v>
      </c>
      <c r="K194">
        <v>-71.067443999999995</v>
      </c>
      <c r="L194">
        <v>-63.092705000000002</v>
      </c>
    </row>
    <row r="195" spans="2:12" x14ac:dyDescent="0.25">
      <c r="B195">
        <v>44775510204.082001</v>
      </c>
      <c r="C195">
        <v>-63.987141000000001</v>
      </c>
      <c r="D195">
        <v>-56.798264000000003</v>
      </c>
      <c r="J195">
        <v>44775510204.082001</v>
      </c>
      <c r="K195">
        <v>-69.256157000000002</v>
      </c>
      <c r="L195">
        <v>-60.410130000000002</v>
      </c>
    </row>
    <row r="196" spans="2:12" x14ac:dyDescent="0.25">
      <c r="B196">
        <v>45102040816.327003</v>
      </c>
      <c r="C196">
        <v>-65.788498000000004</v>
      </c>
      <c r="D196">
        <v>-57.956726000000003</v>
      </c>
      <c r="J196">
        <v>45102040816.327003</v>
      </c>
      <c r="K196">
        <v>-67.238388</v>
      </c>
      <c r="L196">
        <v>-58.832825</v>
      </c>
    </row>
    <row r="197" spans="2:12" x14ac:dyDescent="0.25">
      <c r="B197">
        <v>45428571428.570999</v>
      </c>
      <c r="C197">
        <v>-68.661300999999995</v>
      </c>
      <c r="D197">
        <v>-59.659973000000001</v>
      </c>
      <c r="J197">
        <v>45428571428.570999</v>
      </c>
      <c r="K197">
        <v>-66.596740999999994</v>
      </c>
      <c r="L197">
        <v>-58.518535999999997</v>
      </c>
    </row>
    <row r="198" spans="2:12" x14ac:dyDescent="0.25">
      <c r="B198">
        <v>45755102040.816002</v>
      </c>
      <c r="C198">
        <v>-70.062920000000005</v>
      </c>
      <c r="D198">
        <v>-62.137366999999998</v>
      </c>
      <c r="J198">
        <v>45755102040.816002</v>
      </c>
      <c r="K198">
        <v>-68.830016999999998</v>
      </c>
      <c r="L198">
        <v>-59.904288999999999</v>
      </c>
    </row>
    <row r="199" spans="2:12" x14ac:dyDescent="0.25">
      <c r="B199">
        <v>46081632653.060997</v>
      </c>
      <c r="C199">
        <v>-74.420546999999999</v>
      </c>
      <c r="D199">
        <v>-62.564673999999997</v>
      </c>
      <c r="J199">
        <v>46081632653.060997</v>
      </c>
      <c r="K199">
        <v>-72.246528999999995</v>
      </c>
      <c r="L199">
        <v>-61.555878</v>
      </c>
    </row>
    <row r="200" spans="2:12" x14ac:dyDescent="0.25">
      <c r="B200">
        <v>46408163265.306</v>
      </c>
      <c r="C200">
        <v>-71.152473000000001</v>
      </c>
      <c r="D200">
        <v>-64.984970000000004</v>
      </c>
      <c r="J200">
        <v>46408163265.306</v>
      </c>
      <c r="K200">
        <v>-72.732123999999999</v>
      </c>
      <c r="L200">
        <v>-62.769233999999997</v>
      </c>
    </row>
    <row r="201" spans="2:12" x14ac:dyDescent="0.25">
      <c r="B201">
        <v>46734693877.551003</v>
      </c>
      <c r="C201">
        <v>-78.425797000000003</v>
      </c>
      <c r="D201">
        <v>-64.135422000000005</v>
      </c>
      <c r="J201">
        <v>46734693877.551003</v>
      </c>
      <c r="K201">
        <v>-73.725800000000007</v>
      </c>
      <c r="L201">
        <v>-64.254722999999998</v>
      </c>
    </row>
    <row r="202" spans="2:12" x14ac:dyDescent="0.25">
      <c r="B202">
        <v>47061224489.795998</v>
      </c>
      <c r="C202">
        <v>-72.879470999999995</v>
      </c>
      <c r="D202">
        <v>-62.976073999999997</v>
      </c>
      <c r="J202">
        <v>47061224489.795998</v>
      </c>
      <c r="K202">
        <v>-77.989829999999998</v>
      </c>
      <c r="L202">
        <v>-64.280327</v>
      </c>
    </row>
    <row r="203" spans="2:12" x14ac:dyDescent="0.25">
      <c r="B203">
        <v>47387755102.041</v>
      </c>
      <c r="C203">
        <v>-68.565010000000001</v>
      </c>
      <c r="D203">
        <v>-58.864089999999997</v>
      </c>
      <c r="J203">
        <v>47387755102.041</v>
      </c>
      <c r="K203">
        <v>-74.130356000000006</v>
      </c>
      <c r="L203">
        <v>-66.716881000000001</v>
      </c>
    </row>
    <row r="204" spans="2:12" x14ac:dyDescent="0.25">
      <c r="B204">
        <v>47714285714.286003</v>
      </c>
      <c r="C204">
        <v>-66.983208000000005</v>
      </c>
      <c r="D204">
        <v>-56.371409999999997</v>
      </c>
      <c r="J204">
        <v>47714285714.286003</v>
      </c>
      <c r="K204">
        <v>-82.562522999999999</v>
      </c>
      <c r="L204">
        <v>-65.359154000000004</v>
      </c>
    </row>
    <row r="205" spans="2:12" x14ac:dyDescent="0.25">
      <c r="B205">
        <v>48040816326.530998</v>
      </c>
      <c r="C205">
        <v>-66.342926000000006</v>
      </c>
      <c r="D205">
        <v>-55.697037000000002</v>
      </c>
      <c r="J205">
        <v>48040816326.530998</v>
      </c>
      <c r="K205">
        <v>-75.463684000000001</v>
      </c>
      <c r="L205">
        <v>-65.712646000000007</v>
      </c>
    </row>
    <row r="206" spans="2:12" x14ac:dyDescent="0.25">
      <c r="B206">
        <v>48367346938.776001</v>
      </c>
      <c r="C206">
        <v>-67.629081999999997</v>
      </c>
      <c r="D206">
        <v>-55.275928</v>
      </c>
      <c r="J206">
        <v>48367346938.776001</v>
      </c>
      <c r="K206">
        <v>-76.800246999999999</v>
      </c>
      <c r="L206">
        <v>-65.654799999999994</v>
      </c>
    </row>
    <row r="207" spans="2:12" x14ac:dyDescent="0.25">
      <c r="B207">
        <v>48693877551.019997</v>
      </c>
      <c r="C207">
        <v>-67.095482000000004</v>
      </c>
      <c r="D207">
        <v>-56.240558999999998</v>
      </c>
      <c r="J207">
        <v>48693877551.019997</v>
      </c>
      <c r="K207">
        <v>-84.061867000000007</v>
      </c>
      <c r="L207">
        <v>-61.391773000000001</v>
      </c>
    </row>
    <row r="208" spans="2:12" x14ac:dyDescent="0.25">
      <c r="B208">
        <v>49020408163.264999</v>
      </c>
      <c r="C208">
        <v>-71.365082000000001</v>
      </c>
      <c r="D208">
        <v>-56.016727000000003</v>
      </c>
      <c r="J208">
        <v>49020408163.264999</v>
      </c>
      <c r="K208">
        <v>-64.667755</v>
      </c>
      <c r="L208">
        <v>-58.781596999999998</v>
      </c>
    </row>
    <row r="209" spans="2:12" x14ac:dyDescent="0.25">
      <c r="B209">
        <v>49346938775.510002</v>
      </c>
      <c r="C209">
        <v>-69.290619000000007</v>
      </c>
      <c r="D209">
        <v>-55.346600000000002</v>
      </c>
      <c r="J209">
        <v>49346938775.510002</v>
      </c>
      <c r="K209">
        <v>-70.484549999999999</v>
      </c>
      <c r="L209">
        <v>-54.535755000000002</v>
      </c>
    </row>
    <row r="210" spans="2:12" x14ac:dyDescent="0.25">
      <c r="B210">
        <v>49673469387.754997</v>
      </c>
      <c r="C210">
        <v>-67.315978999999999</v>
      </c>
      <c r="D210">
        <v>-53.400742000000001</v>
      </c>
      <c r="J210">
        <v>49673469387.754997</v>
      </c>
      <c r="K210">
        <v>-72.320007000000004</v>
      </c>
      <c r="L210">
        <v>-57.139102999999999</v>
      </c>
    </row>
    <row r="211" spans="2:12" x14ac:dyDescent="0.25">
      <c r="B211">
        <v>50000000000</v>
      </c>
      <c r="C211">
        <v>-67.187134</v>
      </c>
      <c r="D211">
        <v>-52.318660999999999</v>
      </c>
      <c r="J211">
        <v>50000000000</v>
      </c>
      <c r="K211">
        <v>-72.931220999999994</v>
      </c>
      <c r="L211">
        <v>-57.829430000000002</v>
      </c>
    </row>
    <row r="212" spans="2:12" x14ac:dyDescent="0.25">
      <c r="B212" t="s">
        <v>28</v>
      </c>
      <c r="J212" t="s">
        <v>28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212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.7109375" style="8" customWidth="1"/>
    <col min="6" max="6" width="12.85546875" style="5" bestFit="1" customWidth="1"/>
    <col min="7" max="7" width="18.5703125" style="11" bestFit="1" customWidth="1"/>
    <col min="8" max="8" width="20.5703125" style="11" bestFit="1" customWidth="1"/>
    <col min="9" max="9" width="13.7109375" style="33" customWidth="1"/>
    <col min="13" max="13" width="2.7109375" style="8" customWidth="1"/>
    <col min="14" max="14" width="12.85546875" style="5" bestFit="1" customWidth="1"/>
    <col min="15" max="15" width="18.5703125" style="11" bestFit="1" customWidth="1"/>
    <col min="16" max="16" width="20.5703125" style="11" bestFit="1" customWidth="1"/>
    <col min="17" max="17" width="2.7109375" style="8" customWidth="1"/>
    <col min="18" max="18" width="11" style="8" customWidth="1"/>
  </cols>
  <sheetData>
    <row r="1" spans="1:19" x14ac:dyDescent="0.25">
      <c r="B1" t="s">
        <v>104</v>
      </c>
      <c r="F1" s="5" t="s">
        <v>2</v>
      </c>
      <c r="G1" s="12" t="s">
        <v>121</v>
      </c>
      <c r="H1" s="37" t="str">
        <f>D112</f>
        <v>3Ix0L dBc Log Mag(dB)</v>
      </c>
      <c r="J1" t="s">
        <v>104</v>
      </c>
      <c r="N1" s="5" t="s">
        <v>2</v>
      </c>
      <c r="O1" s="12" t="s">
        <v>121</v>
      </c>
      <c r="P1" s="37" t="str">
        <f>L112</f>
        <v>3Ix0L dBc Log Mag(dB)</v>
      </c>
    </row>
    <row r="2" spans="1:19" x14ac:dyDescent="0.25">
      <c r="B2" t="s">
        <v>105</v>
      </c>
      <c r="C2" t="s">
        <v>230</v>
      </c>
      <c r="D2" t="s">
        <v>231</v>
      </c>
      <c r="G2" s="16"/>
      <c r="H2" s="10"/>
      <c r="J2" t="s">
        <v>105</v>
      </c>
      <c r="K2" t="s">
        <v>230</v>
      </c>
      <c r="L2" t="s">
        <v>231</v>
      </c>
      <c r="O2" s="16"/>
      <c r="P2" s="10"/>
    </row>
    <row r="3" spans="1:19" x14ac:dyDescent="0.25">
      <c r="B3" t="s">
        <v>233</v>
      </c>
      <c r="E3" s="13"/>
      <c r="F3" s="12" t="s">
        <v>12</v>
      </c>
      <c r="G3" s="12">
        <f>ABS(AVERAGE(G5:G103))</f>
        <v>86.695224797979776</v>
      </c>
      <c r="H3" s="12" t="s">
        <v>120</v>
      </c>
      <c r="J3" t="s">
        <v>233</v>
      </c>
      <c r="M3" s="13"/>
      <c r="N3" s="12" t="s">
        <v>12</v>
      </c>
      <c r="O3" s="12">
        <f>ABS(AVERAGE(O5:O103))</f>
        <v>95.991642595959547</v>
      </c>
      <c r="P3" s="12" t="s">
        <v>120</v>
      </c>
      <c r="Q3" s="13"/>
      <c r="R3" s="13"/>
      <c r="S3" s="14"/>
    </row>
    <row r="4" spans="1:19" x14ac:dyDescent="0.25">
      <c r="B4" t="s">
        <v>244</v>
      </c>
      <c r="C4" t="s">
        <v>247</v>
      </c>
      <c r="D4" t="s">
        <v>270</v>
      </c>
      <c r="G4" s="10"/>
      <c r="H4" s="10"/>
      <c r="J4" t="s">
        <v>244</v>
      </c>
      <c r="K4" t="s">
        <v>247</v>
      </c>
      <c r="L4" t="s">
        <v>271</v>
      </c>
      <c r="O4" s="10"/>
      <c r="P4" s="10"/>
    </row>
    <row r="5" spans="1:19" x14ac:dyDescent="0.25">
      <c r="B5" t="s">
        <v>106</v>
      </c>
      <c r="F5" s="5">
        <f t="shared" ref="F5:F68" si="0">B113/1000000000</f>
        <v>18</v>
      </c>
      <c r="G5" s="10">
        <f>H5-10</f>
        <v>-79.600532999999999</v>
      </c>
      <c r="H5" s="5">
        <f t="shared" ref="H5:H68" si="1">D113</f>
        <v>-69.600532999999999</v>
      </c>
      <c r="J5" t="s">
        <v>106</v>
      </c>
      <c r="N5" s="5">
        <f t="shared" ref="N5:N68" si="2">J113/1000000000</f>
        <v>18</v>
      </c>
      <c r="O5" s="10">
        <f t="shared" ref="O5:O68" si="3">P5-10</f>
        <v>-94.144660999999999</v>
      </c>
      <c r="P5" s="5">
        <f t="shared" ref="P5:P68" si="4">L113</f>
        <v>-84.144660999999999</v>
      </c>
    </row>
    <row r="6" spans="1:19" x14ac:dyDescent="0.25">
      <c r="F6" s="5">
        <f t="shared" si="0"/>
        <v>18.326530612244998</v>
      </c>
      <c r="G6" s="10">
        <f t="shared" ref="G6:G69" si="5">H6-10</f>
        <v>-79.324814000000003</v>
      </c>
      <c r="H6" s="5">
        <f t="shared" si="1"/>
        <v>-69.324814000000003</v>
      </c>
      <c r="N6" s="5">
        <f t="shared" si="2"/>
        <v>18.326530612244998</v>
      </c>
      <c r="O6" s="10">
        <f t="shared" si="3"/>
        <v>-96.967162999999999</v>
      </c>
      <c r="P6" s="5">
        <f t="shared" si="4"/>
        <v>-86.967162999999999</v>
      </c>
    </row>
    <row r="7" spans="1:19" x14ac:dyDescent="0.25">
      <c r="B7" t="s">
        <v>107</v>
      </c>
      <c r="F7" s="5">
        <f t="shared" si="0"/>
        <v>18.653061224490003</v>
      </c>
      <c r="G7" s="10">
        <f t="shared" si="5"/>
        <v>-78.928284000000005</v>
      </c>
      <c r="H7" s="5">
        <f t="shared" si="1"/>
        <v>-68.928284000000005</v>
      </c>
      <c r="J7" t="s">
        <v>107</v>
      </c>
      <c r="N7" s="5">
        <f t="shared" si="2"/>
        <v>18.653061224490003</v>
      </c>
      <c r="O7" s="10">
        <f t="shared" si="3"/>
        <v>-98.638756000000001</v>
      </c>
      <c r="P7" s="5">
        <f t="shared" si="4"/>
        <v>-88.638756000000001</v>
      </c>
    </row>
    <row r="8" spans="1:19" x14ac:dyDescent="0.25">
      <c r="B8" t="s">
        <v>24</v>
      </c>
      <c r="C8" t="s">
        <v>125</v>
      </c>
      <c r="F8" s="5">
        <f t="shared" si="0"/>
        <v>18.979591836735</v>
      </c>
      <c r="G8" s="10">
        <f t="shared" si="5"/>
        <v>-78.847556999999995</v>
      </c>
      <c r="H8" s="5">
        <f t="shared" si="1"/>
        <v>-68.847556999999995</v>
      </c>
      <c r="J8" t="s">
        <v>24</v>
      </c>
      <c r="K8" t="s">
        <v>125</v>
      </c>
      <c r="N8" s="5">
        <f t="shared" si="2"/>
        <v>18.979591836735</v>
      </c>
      <c r="O8" s="10">
        <f t="shared" si="3"/>
        <v>-97.914512999999999</v>
      </c>
      <c r="P8" s="5">
        <f t="shared" si="4"/>
        <v>-87.914512999999999</v>
      </c>
    </row>
    <row r="9" spans="1:19" x14ac:dyDescent="0.25">
      <c r="B9">
        <v>10000000</v>
      </c>
      <c r="C9">
        <v>-11.102911000000001</v>
      </c>
      <c r="F9" s="5">
        <f t="shared" si="0"/>
        <v>19.306122448979998</v>
      </c>
      <c r="G9" s="10">
        <f t="shared" si="5"/>
        <v>-79.216048999999998</v>
      </c>
      <c r="H9" s="5">
        <f t="shared" si="1"/>
        <v>-69.216048999999998</v>
      </c>
      <c r="J9">
        <v>10000000</v>
      </c>
      <c r="K9">
        <v>-12.420363</v>
      </c>
      <c r="N9" s="5">
        <f t="shared" si="2"/>
        <v>19.306122448979998</v>
      </c>
      <c r="O9" s="10">
        <f t="shared" si="3"/>
        <v>-95.091010999999995</v>
      </c>
      <c r="P9" s="5">
        <f t="shared" si="4"/>
        <v>-85.091010999999995</v>
      </c>
    </row>
    <row r="10" spans="1:19" x14ac:dyDescent="0.25">
      <c r="A10" s="42" t="s">
        <v>119</v>
      </c>
      <c r="B10">
        <v>213979591.83673</v>
      </c>
      <c r="C10">
        <v>-11.051659000000001</v>
      </c>
      <c r="F10" s="5">
        <f t="shared" si="0"/>
        <v>19.632653061223998</v>
      </c>
      <c r="G10" s="10">
        <f t="shared" si="5"/>
        <v>-79.503501999999997</v>
      </c>
      <c r="H10" s="5">
        <f t="shared" si="1"/>
        <v>-69.503501999999997</v>
      </c>
      <c r="I10" s="42" t="s">
        <v>113</v>
      </c>
      <c r="J10">
        <v>213979591.83673</v>
      </c>
      <c r="K10">
        <v>-12.387947</v>
      </c>
      <c r="N10" s="5">
        <f t="shared" si="2"/>
        <v>19.632653061223998</v>
      </c>
      <c r="O10" s="10">
        <f t="shared" si="3"/>
        <v>-93.352249</v>
      </c>
      <c r="P10" s="5">
        <f t="shared" si="4"/>
        <v>-83.352249</v>
      </c>
    </row>
    <row r="11" spans="1:19" x14ac:dyDescent="0.25">
      <c r="B11">
        <v>417959183.67347002</v>
      </c>
      <c r="C11">
        <v>-11.07687</v>
      </c>
      <c r="F11" s="5">
        <f t="shared" si="0"/>
        <v>19.959183673469003</v>
      </c>
      <c r="G11" s="10">
        <f t="shared" si="5"/>
        <v>-79.967758000000003</v>
      </c>
      <c r="H11" s="5">
        <f t="shared" si="1"/>
        <v>-69.967758000000003</v>
      </c>
      <c r="J11">
        <v>417959183.67347002</v>
      </c>
      <c r="K11">
        <v>-12.337183</v>
      </c>
      <c r="N11" s="5">
        <f t="shared" si="2"/>
        <v>19.959183673469003</v>
      </c>
      <c r="O11" s="10">
        <f t="shared" si="3"/>
        <v>-91.288749999999993</v>
      </c>
      <c r="P11" s="5">
        <f t="shared" si="4"/>
        <v>-81.288749999999993</v>
      </c>
    </row>
    <row r="12" spans="1:19" x14ac:dyDescent="0.25">
      <c r="B12">
        <v>621938775.51020002</v>
      </c>
      <c r="C12">
        <v>-10.897577</v>
      </c>
      <c r="F12" s="5">
        <f t="shared" si="0"/>
        <v>20.285714285714</v>
      </c>
      <c r="G12" s="10">
        <f t="shared" si="5"/>
        <v>-80.700264000000004</v>
      </c>
      <c r="H12" s="5">
        <f t="shared" si="1"/>
        <v>-70.700264000000004</v>
      </c>
      <c r="J12">
        <v>621938775.51020002</v>
      </c>
      <c r="K12">
        <v>-12.17253</v>
      </c>
      <c r="N12" s="5">
        <f t="shared" si="2"/>
        <v>20.285714285714</v>
      </c>
      <c r="O12" s="10">
        <f t="shared" si="3"/>
        <v>-90.954848999999996</v>
      </c>
      <c r="P12" s="5">
        <f t="shared" si="4"/>
        <v>-80.954848999999996</v>
      </c>
    </row>
    <row r="13" spans="1:19" x14ac:dyDescent="0.25">
      <c r="B13">
        <v>825918367.34694004</v>
      </c>
      <c r="C13">
        <v>-10.776562999999999</v>
      </c>
      <c r="F13" s="5">
        <f t="shared" si="0"/>
        <v>20.612244897958998</v>
      </c>
      <c r="G13" s="10">
        <f t="shared" si="5"/>
        <v>-81.833190999999999</v>
      </c>
      <c r="H13" s="5">
        <f t="shared" si="1"/>
        <v>-71.833190999999999</v>
      </c>
      <c r="J13">
        <v>825918367.34694004</v>
      </c>
      <c r="K13">
        <v>-11.999547</v>
      </c>
      <c r="N13" s="5">
        <f t="shared" si="2"/>
        <v>20.612244897958998</v>
      </c>
      <c r="O13" s="10">
        <f t="shared" si="3"/>
        <v>-90.986649</v>
      </c>
      <c r="P13" s="5">
        <f t="shared" si="4"/>
        <v>-80.986649</v>
      </c>
    </row>
    <row r="14" spans="1:19" x14ac:dyDescent="0.25">
      <c r="B14">
        <v>1029897959.1837</v>
      </c>
      <c r="C14">
        <v>-10.593537</v>
      </c>
      <c r="F14" s="5">
        <f t="shared" si="0"/>
        <v>20.938775510204</v>
      </c>
      <c r="G14" s="10">
        <f t="shared" si="5"/>
        <v>-82.611618000000007</v>
      </c>
      <c r="H14" s="5">
        <f t="shared" si="1"/>
        <v>-72.611618000000007</v>
      </c>
      <c r="J14">
        <v>1029897959.1837</v>
      </c>
      <c r="K14">
        <v>-11.812469999999999</v>
      </c>
      <c r="N14" s="5">
        <f t="shared" si="2"/>
        <v>20.938775510204</v>
      </c>
      <c r="O14" s="10">
        <f t="shared" si="3"/>
        <v>-91.219070000000002</v>
      </c>
      <c r="P14" s="5">
        <f t="shared" si="4"/>
        <v>-81.219070000000002</v>
      </c>
    </row>
    <row r="15" spans="1:19" x14ac:dyDescent="0.25">
      <c r="B15">
        <v>1233877551.0204</v>
      </c>
      <c r="C15">
        <v>-10.385358</v>
      </c>
      <c r="F15" s="5">
        <f t="shared" si="0"/>
        <v>21.265306122449001</v>
      </c>
      <c r="G15" s="10">
        <f t="shared" si="5"/>
        <v>-82.683205000000001</v>
      </c>
      <c r="H15" s="5">
        <f t="shared" si="1"/>
        <v>-72.683205000000001</v>
      </c>
      <c r="J15">
        <v>1233877551.0204</v>
      </c>
      <c r="K15">
        <v>-11.690099999999999</v>
      </c>
      <c r="N15" s="5">
        <f t="shared" si="2"/>
        <v>21.265306122449001</v>
      </c>
      <c r="O15" s="10">
        <f t="shared" si="3"/>
        <v>-90.495827000000006</v>
      </c>
      <c r="P15" s="5">
        <f t="shared" si="4"/>
        <v>-80.495827000000006</v>
      </c>
    </row>
    <row r="16" spans="1:19" x14ac:dyDescent="0.25">
      <c r="B16">
        <v>1437857142.8571</v>
      </c>
      <c r="C16">
        <v>-10.219194</v>
      </c>
      <c r="F16" s="5">
        <f t="shared" si="0"/>
        <v>21.591836734693999</v>
      </c>
      <c r="G16" s="10">
        <f t="shared" si="5"/>
        <v>-82.314873000000006</v>
      </c>
      <c r="H16" s="5">
        <f t="shared" si="1"/>
        <v>-72.314873000000006</v>
      </c>
      <c r="J16">
        <v>1437857142.8571</v>
      </c>
      <c r="K16">
        <v>-11.722636</v>
      </c>
      <c r="N16" s="5">
        <f t="shared" si="2"/>
        <v>21.591836734693999</v>
      </c>
      <c r="O16" s="10">
        <f t="shared" si="3"/>
        <v>-89.117446999999999</v>
      </c>
      <c r="P16" s="5">
        <f t="shared" si="4"/>
        <v>-79.117446999999999</v>
      </c>
    </row>
    <row r="17" spans="2:16" x14ac:dyDescent="0.25">
      <c r="B17">
        <v>1641836734.6939001</v>
      </c>
      <c r="C17">
        <v>-10.246542</v>
      </c>
      <c r="F17" s="5">
        <f t="shared" si="0"/>
        <v>21.918367346939</v>
      </c>
      <c r="G17" s="10">
        <f t="shared" si="5"/>
        <v>-81.742760000000004</v>
      </c>
      <c r="H17" s="5">
        <f t="shared" si="1"/>
        <v>-71.742760000000004</v>
      </c>
      <c r="J17">
        <v>1641836734.6939001</v>
      </c>
      <c r="K17">
        <v>-11.784739</v>
      </c>
      <c r="N17" s="5">
        <f t="shared" si="2"/>
        <v>21.918367346939</v>
      </c>
      <c r="O17" s="10">
        <f t="shared" si="3"/>
        <v>-88.303368000000006</v>
      </c>
      <c r="P17" s="5">
        <f t="shared" si="4"/>
        <v>-78.303368000000006</v>
      </c>
    </row>
    <row r="18" spans="2:16" x14ac:dyDescent="0.25">
      <c r="B18">
        <v>1845816326.5306001</v>
      </c>
      <c r="C18">
        <v>-10.168070999999999</v>
      </c>
      <c r="F18" s="5">
        <f t="shared" si="0"/>
        <v>22.244897959183998</v>
      </c>
      <c r="G18" s="10">
        <f t="shared" si="5"/>
        <v>-80.969772000000006</v>
      </c>
      <c r="H18" s="5">
        <f t="shared" si="1"/>
        <v>-70.969772000000006</v>
      </c>
      <c r="J18">
        <v>1845816326.5306001</v>
      </c>
      <c r="K18">
        <v>-11.838744999999999</v>
      </c>
      <c r="N18" s="5">
        <f t="shared" si="2"/>
        <v>22.244897959183998</v>
      </c>
      <c r="O18" s="10">
        <f t="shared" si="3"/>
        <v>-88.380814000000001</v>
      </c>
      <c r="P18" s="5">
        <f t="shared" si="4"/>
        <v>-78.380814000000001</v>
      </c>
    </row>
    <row r="19" spans="2:16" x14ac:dyDescent="0.25">
      <c r="B19">
        <v>2049795918.3673</v>
      </c>
      <c r="C19">
        <v>-10.082145000000001</v>
      </c>
      <c r="F19" s="5">
        <f t="shared" si="0"/>
        <v>22.571428571428999</v>
      </c>
      <c r="G19" s="10">
        <f t="shared" si="5"/>
        <v>-80.293403999999995</v>
      </c>
      <c r="H19" s="5">
        <f t="shared" si="1"/>
        <v>-70.293403999999995</v>
      </c>
      <c r="J19">
        <v>2049795918.3673</v>
      </c>
      <c r="K19">
        <v>-11.958166</v>
      </c>
      <c r="N19" s="5">
        <f t="shared" si="2"/>
        <v>22.571428571428999</v>
      </c>
      <c r="O19" s="10">
        <f t="shared" si="3"/>
        <v>-90.073295999999999</v>
      </c>
      <c r="P19" s="5">
        <f t="shared" si="4"/>
        <v>-80.073295999999999</v>
      </c>
    </row>
    <row r="20" spans="2:16" x14ac:dyDescent="0.25">
      <c r="B20">
        <v>2253775510.2041001</v>
      </c>
      <c r="C20">
        <v>-10.040820999999999</v>
      </c>
      <c r="F20" s="5">
        <f t="shared" si="0"/>
        <v>22.897959183672999</v>
      </c>
      <c r="G20" s="10">
        <f t="shared" si="5"/>
        <v>-79.572661999999994</v>
      </c>
      <c r="H20" s="5">
        <f t="shared" si="1"/>
        <v>-69.572661999999994</v>
      </c>
      <c r="J20">
        <v>2253775510.2041001</v>
      </c>
      <c r="K20">
        <v>-11.990411</v>
      </c>
      <c r="N20" s="5">
        <f t="shared" si="2"/>
        <v>22.897959183672999</v>
      </c>
      <c r="O20" s="10">
        <f t="shared" si="3"/>
        <v>-92.435340999999994</v>
      </c>
      <c r="P20" s="5">
        <f t="shared" si="4"/>
        <v>-82.435340999999994</v>
      </c>
    </row>
    <row r="21" spans="2:16" x14ac:dyDescent="0.25">
      <c r="B21">
        <v>2457755102.0408001</v>
      </c>
      <c r="C21">
        <v>-9.9970397999999996</v>
      </c>
      <c r="F21" s="5">
        <f t="shared" si="0"/>
        <v>23.224489795918</v>
      </c>
      <c r="G21" s="10">
        <f t="shared" si="5"/>
        <v>-78.936629999999994</v>
      </c>
      <c r="H21" s="5">
        <f t="shared" si="1"/>
        <v>-68.936629999999994</v>
      </c>
      <c r="J21">
        <v>2457755102.0408001</v>
      </c>
      <c r="K21">
        <v>-12.080552000000001</v>
      </c>
      <c r="N21" s="5">
        <f t="shared" si="2"/>
        <v>23.224489795918</v>
      </c>
      <c r="O21" s="10">
        <f t="shared" si="3"/>
        <v>-94.580207999999999</v>
      </c>
      <c r="P21" s="5">
        <f t="shared" si="4"/>
        <v>-84.580207999999999</v>
      </c>
    </row>
    <row r="22" spans="2:16" x14ac:dyDescent="0.25">
      <c r="B22">
        <v>2661734693.8776002</v>
      </c>
      <c r="C22">
        <v>-10.060924999999999</v>
      </c>
      <c r="F22" s="5">
        <f t="shared" si="0"/>
        <v>23.551020408162998</v>
      </c>
      <c r="G22" s="10">
        <f t="shared" si="5"/>
        <v>-78.275268999999994</v>
      </c>
      <c r="H22" s="5">
        <f t="shared" si="1"/>
        <v>-68.275268999999994</v>
      </c>
      <c r="J22">
        <v>2661734693.8776002</v>
      </c>
      <c r="K22">
        <v>-12.108184</v>
      </c>
      <c r="N22" s="5">
        <f t="shared" si="2"/>
        <v>23.551020408162998</v>
      </c>
      <c r="O22" s="10">
        <f t="shared" si="3"/>
        <v>-95.548355000000001</v>
      </c>
      <c r="P22" s="5">
        <f t="shared" si="4"/>
        <v>-85.548355000000001</v>
      </c>
    </row>
    <row r="23" spans="2:16" x14ac:dyDescent="0.25">
      <c r="B23">
        <v>2865714285.7143002</v>
      </c>
      <c r="C23">
        <v>-10.204677999999999</v>
      </c>
      <c r="F23" s="5">
        <f t="shared" si="0"/>
        <v>23.877551020407999</v>
      </c>
      <c r="G23" s="10">
        <f t="shared" si="5"/>
        <v>-77.777191000000002</v>
      </c>
      <c r="H23" s="5">
        <f t="shared" si="1"/>
        <v>-67.777191000000002</v>
      </c>
      <c r="J23">
        <v>2865714285.7143002</v>
      </c>
      <c r="K23">
        <v>-12.126855000000001</v>
      </c>
      <c r="N23" s="5">
        <f t="shared" si="2"/>
        <v>23.877551020407999</v>
      </c>
      <c r="O23" s="10">
        <f t="shared" si="3"/>
        <v>-94.447783999999999</v>
      </c>
      <c r="P23" s="5">
        <f t="shared" si="4"/>
        <v>-84.447783999999999</v>
      </c>
    </row>
    <row r="24" spans="2:16" x14ac:dyDescent="0.25">
      <c r="B24">
        <v>3069693877.5510001</v>
      </c>
      <c r="C24">
        <v>-10.350714999999999</v>
      </c>
      <c r="F24" s="5">
        <f t="shared" si="0"/>
        <v>24.204081632653001</v>
      </c>
      <c r="G24" s="10">
        <f t="shared" si="5"/>
        <v>-77.479575999999994</v>
      </c>
      <c r="H24" s="5">
        <f t="shared" si="1"/>
        <v>-67.479575999999994</v>
      </c>
      <c r="J24">
        <v>3069693877.5510001</v>
      </c>
      <c r="K24">
        <v>-12.163188</v>
      </c>
      <c r="N24" s="5">
        <f t="shared" si="2"/>
        <v>24.204081632653001</v>
      </c>
      <c r="O24" s="10">
        <f t="shared" si="3"/>
        <v>-91.903244000000001</v>
      </c>
      <c r="P24" s="5">
        <f t="shared" si="4"/>
        <v>-81.903244000000001</v>
      </c>
    </row>
    <row r="25" spans="2:16" x14ac:dyDescent="0.25">
      <c r="B25">
        <v>3273673469.3878002</v>
      </c>
      <c r="C25">
        <v>-10.499530999999999</v>
      </c>
      <c r="F25" s="5">
        <f t="shared" si="0"/>
        <v>24.530612244897998</v>
      </c>
      <c r="G25" s="10">
        <f t="shared" si="5"/>
        <v>-77.440369000000004</v>
      </c>
      <c r="H25" s="5">
        <f t="shared" si="1"/>
        <v>-67.440369000000004</v>
      </c>
      <c r="J25">
        <v>3273673469.3878002</v>
      </c>
      <c r="K25">
        <v>-12.165112000000001</v>
      </c>
      <c r="N25" s="5">
        <f t="shared" si="2"/>
        <v>24.530612244897998</v>
      </c>
      <c r="O25" s="10">
        <f t="shared" si="3"/>
        <v>-88.631523000000001</v>
      </c>
      <c r="P25" s="5">
        <f t="shared" si="4"/>
        <v>-78.631523000000001</v>
      </c>
    </row>
    <row r="26" spans="2:16" x14ac:dyDescent="0.25">
      <c r="B26">
        <v>3477653061.2245002</v>
      </c>
      <c r="C26">
        <v>-10.589696999999999</v>
      </c>
      <c r="F26" s="5">
        <f t="shared" si="0"/>
        <v>24.857142857143003</v>
      </c>
      <c r="G26" s="10">
        <f t="shared" si="5"/>
        <v>-77.455025000000006</v>
      </c>
      <c r="H26" s="5">
        <f t="shared" si="1"/>
        <v>-67.455025000000006</v>
      </c>
      <c r="J26">
        <v>3477653061.2245002</v>
      </c>
      <c r="K26">
        <v>-12.146056</v>
      </c>
      <c r="N26" s="5">
        <f t="shared" si="2"/>
        <v>24.857142857143003</v>
      </c>
      <c r="O26" s="10">
        <f t="shared" si="3"/>
        <v>-85.538962999999995</v>
      </c>
      <c r="P26" s="5">
        <f t="shared" si="4"/>
        <v>-75.538962999999995</v>
      </c>
    </row>
    <row r="27" spans="2:16" x14ac:dyDescent="0.25">
      <c r="B27">
        <v>3681632653.0612001</v>
      </c>
      <c r="C27">
        <v>-10.603882</v>
      </c>
      <c r="F27" s="5">
        <f t="shared" si="0"/>
        <v>25.183673469388001</v>
      </c>
      <c r="G27" s="10">
        <f t="shared" si="5"/>
        <v>-77.666801000000007</v>
      </c>
      <c r="H27" s="5">
        <f t="shared" si="1"/>
        <v>-67.666801000000007</v>
      </c>
      <c r="J27">
        <v>3681632653.0612001</v>
      </c>
      <c r="K27">
        <v>-12.104938000000001</v>
      </c>
      <c r="N27" s="5">
        <f t="shared" si="2"/>
        <v>25.183673469388001</v>
      </c>
      <c r="O27" s="10">
        <f t="shared" si="3"/>
        <v>-83.463982000000001</v>
      </c>
      <c r="P27" s="5">
        <f t="shared" si="4"/>
        <v>-73.463982000000001</v>
      </c>
    </row>
    <row r="28" spans="2:16" x14ac:dyDescent="0.25">
      <c r="B28">
        <v>3885612244.8979998</v>
      </c>
      <c r="C28">
        <v>-10.600923999999999</v>
      </c>
      <c r="F28" s="5">
        <f t="shared" si="0"/>
        <v>25.510204081632999</v>
      </c>
      <c r="G28" s="10">
        <f t="shared" si="5"/>
        <v>-78.057479999999998</v>
      </c>
      <c r="H28" s="5">
        <f t="shared" si="1"/>
        <v>-68.057479999999998</v>
      </c>
      <c r="J28">
        <v>3885612244.8979998</v>
      </c>
      <c r="K28">
        <v>-12.066286</v>
      </c>
      <c r="N28" s="5">
        <f t="shared" si="2"/>
        <v>25.510204081632999</v>
      </c>
      <c r="O28" s="10">
        <f t="shared" si="3"/>
        <v>-83.247444000000002</v>
      </c>
      <c r="P28" s="5">
        <f t="shared" si="4"/>
        <v>-73.247444000000002</v>
      </c>
    </row>
    <row r="29" spans="2:16" x14ac:dyDescent="0.25">
      <c r="B29">
        <v>4089591836.7347002</v>
      </c>
      <c r="C29">
        <v>-10.547809000000001</v>
      </c>
      <c r="F29" s="5">
        <f t="shared" si="0"/>
        <v>25.836734693877997</v>
      </c>
      <c r="G29" s="10">
        <f t="shared" si="5"/>
        <v>-78.584632999999997</v>
      </c>
      <c r="H29" s="5">
        <f t="shared" si="1"/>
        <v>-68.584632999999997</v>
      </c>
      <c r="J29">
        <v>4089591836.7347002</v>
      </c>
      <c r="K29">
        <v>-12.046765000000001</v>
      </c>
      <c r="N29" s="5">
        <f t="shared" si="2"/>
        <v>25.836734693877997</v>
      </c>
      <c r="O29" s="10">
        <f t="shared" si="3"/>
        <v>-85.665283000000002</v>
      </c>
      <c r="P29" s="5">
        <f t="shared" si="4"/>
        <v>-75.665283000000002</v>
      </c>
    </row>
    <row r="30" spans="2:16" x14ac:dyDescent="0.25">
      <c r="B30">
        <v>4293571428.5714002</v>
      </c>
      <c r="C30">
        <v>-10.481769999999999</v>
      </c>
      <c r="F30" s="5">
        <f t="shared" si="0"/>
        <v>26.163265306122003</v>
      </c>
      <c r="G30" s="10">
        <f t="shared" si="5"/>
        <v>-79.066727</v>
      </c>
      <c r="H30" s="5">
        <f t="shared" si="1"/>
        <v>-69.066727</v>
      </c>
      <c r="J30">
        <v>4293571428.5714002</v>
      </c>
      <c r="K30">
        <v>-12.062334</v>
      </c>
      <c r="N30" s="5">
        <f t="shared" si="2"/>
        <v>26.163265306122003</v>
      </c>
      <c r="O30" s="10">
        <f t="shared" si="3"/>
        <v>-89.388328999999999</v>
      </c>
      <c r="P30" s="5">
        <f t="shared" si="4"/>
        <v>-79.388328999999999</v>
      </c>
    </row>
    <row r="31" spans="2:16" x14ac:dyDescent="0.25">
      <c r="B31">
        <v>4497551020.4082003</v>
      </c>
      <c r="C31">
        <v>-10.456486</v>
      </c>
      <c r="F31" s="5">
        <f t="shared" si="0"/>
        <v>26.489795918367001</v>
      </c>
      <c r="G31" s="10">
        <f t="shared" si="5"/>
        <v>-79.525702999999993</v>
      </c>
      <c r="H31" s="5">
        <f t="shared" si="1"/>
        <v>-69.525702999999993</v>
      </c>
      <c r="J31">
        <v>4497551020.4082003</v>
      </c>
      <c r="K31">
        <v>-12.07456</v>
      </c>
      <c r="N31" s="5">
        <f t="shared" si="2"/>
        <v>26.489795918367001</v>
      </c>
      <c r="O31" s="10">
        <f t="shared" si="3"/>
        <v>-93.580207999999999</v>
      </c>
      <c r="P31" s="5">
        <f t="shared" si="4"/>
        <v>-83.580207999999999</v>
      </c>
    </row>
    <row r="32" spans="2:16" x14ac:dyDescent="0.25">
      <c r="B32">
        <v>4701530612.2448997</v>
      </c>
      <c r="C32">
        <v>-10.445354</v>
      </c>
      <c r="F32" s="5">
        <f t="shared" si="0"/>
        <v>26.816326530611999</v>
      </c>
      <c r="G32" s="10">
        <f t="shared" si="5"/>
        <v>-80.144858999999997</v>
      </c>
      <c r="H32" s="5">
        <f t="shared" si="1"/>
        <v>-70.144858999999997</v>
      </c>
      <c r="J32">
        <v>4701530612.2448997</v>
      </c>
      <c r="K32">
        <v>-12.109951000000001</v>
      </c>
      <c r="N32" s="5">
        <f t="shared" si="2"/>
        <v>26.816326530611999</v>
      </c>
      <c r="O32" s="10">
        <f t="shared" si="3"/>
        <v>-96.020882</v>
      </c>
      <c r="P32" s="5">
        <f t="shared" si="4"/>
        <v>-86.020882</v>
      </c>
    </row>
    <row r="33" spans="2:16" x14ac:dyDescent="0.25">
      <c r="B33">
        <v>4905510204.0816002</v>
      </c>
      <c r="C33">
        <v>-10.521103999999999</v>
      </c>
      <c r="F33" s="5">
        <f t="shared" si="0"/>
        <v>27.142857142856997</v>
      </c>
      <c r="G33" s="10">
        <f t="shared" si="5"/>
        <v>-80.739632</v>
      </c>
      <c r="H33" s="5">
        <f t="shared" si="1"/>
        <v>-70.739632</v>
      </c>
      <c r="J33">
        <v>4905510204.0816002</v>
      </c>
      <c r="K33">
        <v>-12.134914999999999</v>
      </c>
      <c r="N33" s="5">
        <f t="shared" si="2"/>
        <v>27.142857142856997</v>
      </c>
      <c r="O33" s="10">
        <f t="shared" si="3"/>
        <v>-96.775925000000001</v>
      </c>
      <c r="P33" s="5">
        <f t="shared" si="4"/>
        <v>-86.775925000000001</v>
      </c>
    </row>
    <row r="34" spans="2:16" x14ac:dyDescent="0.25">
      <c r="B34">
        <v>5109489795.9183998</v>
      </c>
      <c r="C34">
        <v>-10.604751</v>
      </c>
      <c r="F34" s="5">
        <f t="shared" si="0"/>
        <v>27.469387755102002</v>
      </c>
      <c r="G34" s="10">
        <f t="shared" si="5"/>
        <v>-81.147605999999996</v>
      </c>
      <c r="H34" s="5">
        <f t="shared" si="1"/>
        <v>-71.147605999999996</v>
      </c>
      <c r="J34">
        <v>5109489795.9183998</v>
      </c>
      <c r="K34">
        <v>-12.195618</v>
      </c>
      <c r="N34" s="5">
        <f t="shared" si="2"/>
        <v>27.469387755102002</v>
      </c>
      <c r="O34" s="10">
        <f t="shared" si="3"/>
        <v>-94.055747999999994</v>
      </c>
      <c r="P34" s="5">
        <f t="shared" si="4"/>
        <v>-84.055747999999994</v>
      </c>
    </row>
    <row r="35" spans="2:16" x14ac:dyDescent="0.25">
      <c r="B35">
        <v>5313469387.7551003</v>
      </c>
      <c r="C35">
        <v>-10.725058000000001</v>
      </c>
      <c r="F35" s="5">
        <f t="shared" si="0"/>
        <v>27.795918367346999</v>
      </c>
      <c r="G35" s="10">
        <f t="shared" si="5"/>
        <v>-81.452049000000002</v>
      </c>
      <c r="H35" s="5">
        <f t="shared" si="1"/>
        <v>-71.452049000000002</v>
      </c>
      <c r="J35">
        <v>5313469387.7551003</v>
      </c>
      <c r="K35">
        <v>-12.27843</v>
      </c>
      <c r="N35" s="5">
        <f t="shared" si="2"/>
        <v>27.795918367346999</v>
      </c>
      <c r="O35" s="10">
        <f t="shared" si="3"/>
        <v>-91.493729000000002</v>
      </c>
      <c r="P35" s="5">
        <f t="shared" si="4"/>
        <v>-81.493729000000002</v>
      </c>
    </row>
    <row r="36" spans="2:16" x14ac:dyDescent="0.25">
      <c r="B36">
        <v>5517448979.5917997</v>
      </c>
      <c r="C36">
        <v>-10.764101999999999</v>
      </c>
      <c r="F36" s="5">
        <f t="shared" si="0"/>
        <v>28.122448979592001</v>
      </c>
      <c r="G36" s="10">
        <f t="shared" si="5"/>
        <v>-82.054542999999995</v>
      </c>
      <c r="H36" s="5">
        <f t="shared" si="1"/>
        <v>-72.054542999999995</v>
      </c>
      <c r="J36">
        <v>5517448979.5917997</v>
      </c>
      <c r="K36">
        <v>-12.375404</v>
      </c>
      <c r="N36" s="5">
        <f t="shared" si="2"/>
        <v>28.122448979592001</v>
      </c>
      <c r="O36" s="10">
        <f t="shared" si="3"/>
        <v>-89.208397000000005</v>
      </c>
      <c r="P36" s="5">
        <f t="shared" si="4"/>
        <v>-79.208397000000005</v>
      </c>
    </row>
    <row r="37" spans="2:16" x14ac:dyDescent="0.25">
      <c r="B37">
        <v>5721428571.4286003</v>
      </c>
      <c r="C37">
        <v>-10.773453999999999</v>
      </c>
      <c r="F37" s="5">
        <f t="shared" si="0"/>
        <v>28.448979591837002</v>
      </c>
      <c r="G37" s="10">
        <f t="shared" si="5"/>
        <v>-82.596541999999999</v>
      </c>
      <c r="H37" s="5">
        <f t="shared" si="1"/>
        <v>-72.596541999999999</v>
      </c>
      <c r="J37">
        <v>5721428571.4286003</v>
      </c>
      <c r="K37">
        <v>-12.469968</v>
      </c>
      <c r="N37" s="5">
        <f t="shared" si="2"/>
        <v>28.448979591837002</v>
      </c>
      <c r="O37" s="10">
        <f t="shared" si="3"/>
        <v>-88.144592000000003</v>
      </c>
      <c r="P37" s="5">
        <f t="shared" si="4"/>
        <v>-78.144592000000003</v>
      </c>
    </row>
    <row r="38" spans="2:16" x14ac:dyDescent="0.25">
      <c r="B38">
        <v>5925408163.2652998</v>
      </c>
      <c r="C38">
        <v>-10.772270000000001</v>
      </c>
      <c r="F38" s="5">
        <f t="shared" si="0"/>
        <v>28.775510204082</v>
      </c>
      <c r="G38" s="10">
        <f t="shared" si="5"/>
        <v>-83.063759000000005</v>
      </c>
      <c r="H38" s="5">
        <f t="shared" si="1"/>
        <v>-73.063759000000005</v>
      </c>
      <c r="J38">
        <v>5925408163.2652998</v>
      </c>
      <c r="K38">
        <v>-12.578289</v>
      </c>
      <c r="N38" s="5">
        <f t="shared" si="2"/>
        <v>28.775510204082</v>
      </c>
      <c r="O38" s="10">
        <f t="shared" si="3"/>
        <v>-86.921806000000004</v>
      </c>
      <c r="P38" s="5">
        <f t="shared" si="4"/>
        <v>-76.921806000000004</v>
      </c>
    </row>
    <row r="39" spans="2:16" x14ac:dyDescent="0.25">
      <c r="B39">
        <v>6129387755.1020002</v>
      </c>
      <c r="C39">
        <v>-10.806962</v>
      </c>
      <c r="F39" s="5">
        <f t="shared" si="0"/>
        <v>29.102040816327001</v>
      </c>
      <c r="G39" s="10">
        <f t="shared" si="5"/>
        <v>-83.034820999999994</v>
      </c>
      <c r="H39" s="5">
        <f t="shared" si="1"/>
        <v>-73.034820999999994</v>
      </c>
      <c r="J39">
        <v>6129387755.1020002</v>
      </c>
      <c r="K39">
        <v>-12.684262</v>
      </c>
      <c r="N39" s="5">
        <f t="shared" si="2"/>
        <v>29.102040816327001</v>
      </c>
      <c r="O39" s="10">
        <f t="shared" si="3"/>
        <v>-86.037689</v>
      </c>
      <c r="P39" s="5">
        <f t="shared" si="4"/>
        <v>-76.037689</v>
      </c>
    </row>
    <row r="40" spans="2:16" x14ac:dyDescent="0.25">
      <c r="B40">
        <v>6333367346.9387999</v>
      </c>
      <c r="C40">
        <v>-10.829685</v>
      </c>
      <c r="F40" s="5">
        <f t="shared" si="0"/>
        <v>29.428571428571001</v>
      </c>
      <c r="G40" s="10">
        <f t="shared" si="5"/>
        <v>-82.839127000000005</v>
      </c>
      <c r="H40" s="5">
        <f t="shared" si="1"/>
        <v>-72.839127000000005</v>
      </c>
      <c r="J40">
        <v>6333367346.9387999</v>
      </c>
      <c r="K40">
        <v>-12.868053</v>
      </c>
      <c r="N40" s="5">
        <f t="shared" si="2"/>
        <v>29.428571428571001</v>
      </c>
      <c r="O40" s="10">
        <f t="shared" si="3"/>
        <v>-85.689278000000002</v>
      </c>
      <c r="P40" s="5">
        <f t="shared" si="4"/>
        <v>-75.689278000000002</v>
      </c>
    </row>
    <row r="41" spans="2:16" x14ac:dyDescent="0.25">
      <c r="B41">
        <v>6537346938.7755003</v>
      </c>
      <c r="C41">
        <v>-10.966077</v>
      </c>
      <c r="F41" s="5">
        <f t="shared" si="0"/>
        <v>29.755102040816002</v>
      </c>
      <c r="G41" s="10">
        <f t="shared" si="5"/>
        <v>-83.071845999999994</v>
      </c>
      <c r="H41" s="5">
        <f t="shared" si="1"/>
        <v>-73.071845999999994</v>
      </c>
      <c r="J41">
        <v>6537346938.7755003</v>
      </c>
      <c r="K41">
        <v>-12.930709</v>
      </c>
      <c r="N41" s="5">
        <f t="shared" si="2"/>
        <v>29.755102040816002</v>
      </c>
      <c r="O41" s="10">
        <f t="shared" si="3"/>
        <v>-86.243797000000001</v>
      </c>
      <c r="P41" s="5">
        <f t="shared" si="4"/>
        <v>-76.243797000000001</v>
      </c>
    </row>
    <row r="42" spans="2:16" x14ac:dyDescent="0.25">
      <c r="B42">
        <v>6741326530.6121998</v>
      </c>
      <c r="C42">
        <v>-11.037867</v>
      </c>
      <c r="F42" s="5">
        <f t="shared" si="0"/>
        <v>30.081632653061</v>
      </c>
      <c r="G42" s="10">
        <f t="shared" si="5"/>
        <v>-83.982010000000002</v>
      </c>
      <c r="H42" s="5">
        <f t="shared" si="1"/>
        <v>-73.982010000000002</v>
      </c>
      <c r="J42">
        <v>6741326530.6121998</v>
      </c>
      <c r="K42">
        <v>-13.00644</v>
      </c>
      <c r="N42" s="5">
        <f t="shared" si="2"/>
        <v>30.081632653061</v>
      </c>
      <c r="O42" s="10">
        <f t="shared" si="3"/>
        <v>-86.566199999999995</v>
      </c>
      <c r="P42" s="5">
        <f t="shared" si="4"/>
        <v>-76.566199999999995</v>
      </c>
    </row>
    <row r="43" spans="2:16" x14ac:dyDescent="0.25">
      <c r="B43">
        <v>6945306122.4490004</v>
      </c>
      <c r="C43">
        <v>-11.137295999999999</v>
      </c>
      <c r="F43" s="5">
        <f t="shared" si="0"/>
        <v>30.408163265306001</v>
      </c>
      <c r="G43" s="10">
        <f t="shared" si="5"/>
        <v>-84.626472000000007</v>
      </c>
      <c r="H43" s="5">
        <f t="shared" si="1"/>
        <v>-74.626472000000007</v>
      </c>
      <c r="J43">
        <v>6945306122.4490004</v>
      </c>
      <c r="K43">
        <v>-13.014614</v>
      </c>
      <c r="N43" s="5">
        <f t="shared" si="2"/>
        <v>30.408163265306001</v>
      </c>
      <c r="O43" s="10">
        <f t="shared" si="3"/>
        <v>-86.698959000000002</v>
      </c>
      <c r="P43" s="5">
        <f t="shared" si="4"/>
        <v>-76.698959000000002</v>
      </c>
    </row>
    <row r="44" spans="2:16" x14ac:dyDescent="0.25">
      <c r="B44">
        <v>7149285714.2856998</v>
      </c>
      <c r="C44">
        <v>-11.115838</v>
      </c>
      <c r="F44" s="5">
        <f t="shared" si="0"/>
        <v>30.734693877550999</v>
      </c>
      <c r="G44" s="10">
        <f t="shared" si="5"/>
        <v>-84.788757000000004</v>
      </c>
      <c r="H44" s="5">
        <f t="shared" si="1"/>
        <v>-74.788757000000004</v>
      </c>
      <c r="J44">
        <v>7149285714.2856998</v>
      </c>
      <c r="K44">
        <v>-13.010320999999999</v>
      </c>
      <c r="N44" s="5">
        <f t="shared" si="2"/>
        <v>30.734693877550999</v>
      </c>
      <c r="O44" s="10">
        <f t="shared" si="3"/>
        <v>-87.469521</v>
      </c>
      <c r="P44" s="5">
        <f t="shared" si="4"/>
        <v>-77.469521</v>
      </c>
    </row>
    <row r="45" spans="2:16" x14ac:dyDescent="0.25">
      <c r="B45">
        <v>7353265306.1224003</v>
      </c>
      <c r="C45">
        <v>-11.046744</v>
      </c>
      <c r="F45" s="5">
        <f t="shared" si="0"/>
        <v>31.061224489796</v>
      </c>
      <c r="G45" s="10">
        <f t="shared" si="5"/>
        <v>-85.186622999999997</v>
      </c>
      <c r="H45" s="5">
        <f t="shared" si="1"/>
        <v>-75.186622999999997</v>
      </c>
      <c r="J45">
        <v>7353265306.1224003</v>
      </c>
      <c r="K45">
        <v>-12.951992000000001</v>
      </c>
      <c r="N45" s="5">
        <f t="shared" si="2"/>
        <v>31.061224489796</v>
      </c>
      <c r="O45" s="10">
        <f t="shared" si="3"/>
        <v>-89.346412999999998</v>
      </c>
      <c r="P45" s="5">
        <f t="shared" si="4"/>
        <v>-79.346412999999998</v>
      </c>
    </row>
    <row r="46" spans="2:16" x14ac:dyDescent="0.25">
      <c r="B46">
        <v>7557244897.9591999</v>
      </c>
      <c r="C46">
        <v>-10.894456999999999</v>
      </c>
      <c r="F46" s="5">
        <f t="shared" si="0"/>
        <v>31.387755102041002</v>
      </c>
      <c r="G46" s="10">
        <f t="shared" si="5"/>
        <v>-85.725989999999996</v>
      </c>
      <c r="H46" s="5">
        <f t="shared" si="1"/>
        <v>-75.725989999999996</v>
      </c>
      <c r="J46">
        <v>7557244897.9591999</v>
      </c>
      <c r="K46">
        <v>-12.934746000000001</v>
      </c>
      <c r="N46" s="5">
        <f t="shared" si="2"/>
        <v>31.387755102041002</v>
      </c>
      <c r="O46" s="10">
        <f t="shared" si="3"/>
        <v>-91.025397999999996</v>
      </c>
      <c r="P46" s="5">
        <f t="shared" si="4"/>
        <v>-81.025397999999996</v>
      </c>
    </row>
    <row r="47" spans="2:16" x14ac:dyDescent="0.25">
      <c r="B47">
        <v>7761224489.7959003</v>
      </c>
      <c r="C47">
        <v>-10.850814</v>
      </c>
      <c r="F47" s="5">
        <f t="shared" si="0"/>
        <v>31.714285714286</v>
      </c>
      <c r="G47" s="10">
        <f t="shared" si="5"/>
        <v>-85.490004999999996</v>
      </c>
      <c r="H47" s="5">
        <f t="shared" si="1"/>
        <v>-75.490004999999996</v>
      </c>
      <c r="J47">
        <v>7761224489.7959003</v>
      </c>
      <c r="K47">
        <v>-12.753513</v>
      </c>
      <c r="N47" s="5">
        <f t="shared" si="2"/>
        <v>31.714285714286</v>
      </c>
      <c r="O47" s="10">
        <f t="shared" si="3"/>
        <v>-93.451224999999994</v>
      </c>
      <c r="P47" s="5">
        <f t="shared" si="4"/>
        <v>-83.451224999999994</v>
      </c>
    </row>
    <row r="48" spans="2:16" x14ac:dyDescent="0.25">
      <c r="B48">
        <v>7965204081.6327</v>
      </c>
      <c r="C48">
        <v>-10.826283</v>
      </c>
      <c r="F48" s="5">
        <f t="shared" si="0"/>
        <v>32.040816326531001</v>
      </c>
      <c r="G48" s="10">
        <f t="shared" si="5"/>
        <v>-84.702620999999994</v>
      </c>
      <c r="H48" s="5">
        <f t="shared" si="1"/>
        <v>-74.702620999999994</v>
      </c>
      <c r="J48">
        <v>7965204081.6327</v>
      </c>
      <c r="K48">
        <v>-12.660883999999999</v>
      </c>
      <c r="N48" s="5">
        <f t="shared" si="2"/>
        <v>32.040816326531001</v>
      </c>
      <c r="O48" s="10">
        <f t="shared" si="3"/>
        <v>-97.425528999999997</v>
      </c>
      <c r="P48" s="5">
        <f t="shared" si="4"/>
        <v>-87.425528999999997</v>
      </c>
    </row>
    <row r="49" spans="2:16" x14ac:dyDescent="0.25">
      <c r="B49">
        <v>8169183673.4694004</v>
      </c>
      <c r="C49">
        <v>-10.938077</v>
      </c>
      <c r="F49" s="5">
        <f t="shared" si="0"/>
        <v>32.367346938776002</v>
      </c>
      <c r="G49" s="10">
        <f t="shared" si="5"/>
        <v>-84.619063999999995</v>
      </c>
      <c r="H49" s="5">
        <f t="shared" si="1"/>
        <v>-74.619063999999995</v>
      </c>
      <c r="J49">
        <v>8169183673.4694004</v>
      </c>
      <c r="K49">
        <v>-12.603946000000001</v>
      </c>
      <c r="N49" s="5">
        <f t="shared" si="2"/>
        <v>32.367346938776002</v>
      </c>
      <c r="O49" s="10">
        <f t="shared" si="3"/>
        <v>-101.177048</v>
      </c>
      <c r="P49" s="5">
        <f t="shared" si="4"/>
        <v>-91.177047999999999</v>
      </c>
    </row>
    <row r="50" spans="2:16" x14ac:dyDescent="0.25">
      <c r="B50">
        <v>8373163265.3060999</v>
      </c>
      <c r="C50">
        <v>-10.988301</v>
      </c>
      <c r="F50" s="5">
        <f t="shared" si="0"/>
        <v>32.693877551020002</v>
      </c>
      <c r="G50" s="10">
        <f t="shared" si="5"/>
        <v>-85.331756999999996</v>
      </c>
      <c r="H50" s="5">
        <f t="shared" si="1"/>
        <v>-75.331756999999996</v>
      </c>
      <c r="J50">
        <v>8373163265.3060999</v>
      </c>
      <c r="K50">
        <v>-12.521699999999999</v>
      </c>
      <c r="N50" s="5">
        <f t="shared" si="2"/>
        <v>32.693877551020002</v>
      </c>
      <c r="O50" s="10">
        <f t="shared" si="3"/>
        <v>-100.80793</v>
      </c>
      <c r="P50" s="5">
        <f t="shared" si="4"/>
        <v>-90.807929999999999</v>
      </c>
    </row>
    <row r="51" spans="2:16" x14ac:dyDescent="0.25">
      <c r="B51">
        <v>8577142857.1429005</v>
      </c>
      <c r="C51">
        <v>-11.085018</v>
      </c>
      <c r="F51" s="5">
        <f t="shared" si="0"/>
        <v>33.020408163264996</v>
      </c>
      <c r="G51" s="10">
        <f t="shared" si="5"/>
        <v>-85.500381000000004</v>
      </c>
      <c r="H51" s="5">
        <f t="shared" si="1"/>
        <v>-75.500381000000004</v>
      </c>
      <c r="J51">
        <v>8577142857.1429005</v>
      </c>
      <c r="K51">
        <v>-12.44312</v>
      </c>
      <c r="N51" s="5">
        <f t="shared" si="2"/>
        <v>33.020408163264996</v>
      </c>
      <c r="O51" s="10">
        <f t="shared" si="3"/>
        <v>-97.810471000000007</v>
      </c>
      <c r="P51" s="5">
        <f t="shared" si="4"/>
        <v>-87.810471000000007</v>
      </c>
    </row>
    <row r="52" spans="2:16" x14ac:dyDescent="0.25">
      <c r="B52">
        <v>8781122448.9796009</v>
      </c>
      <c r="C52">
        <v>-11.202793</v>
      </c>
      <c r="F52" s="5">
        <f t="shared" si="0"/>
        <v>33.346938775509997</v>
      </c>
      <c r="G52" s="10">
        <f t="shared" si="5"/>
        <v>-85.858406000000002</v>
      </c>
      <c r="H52" s="5">
        <f t="shared" si="1"/>
        <v>-75.858406000000002</v>
      </c>
      <c r="J52">
        <v>8781122448.9796009</v>
      </c>
      <c r="K52">
        <v>-12.495445</v>
      </c>
      <c r="N52" s="5">
        <f t="shared" si="2"/>
        <v>33.346938775509997</v>
      </c>
      <c r="O52" s="10">
        <f t="shared" si="3"/>
        <v>-96.245902999999998</v>
      </c>
      <c r="P52" s="5">
        <f t="shared" si="4"/>
        <v>-86.245902999999998</v>
      </c>
    </row>
    <row r="53" spans="2:16" x14ac:dyDescent="0.25">
      <c r="B53">
        <v>8985102040.8162994</v>
      </c>
      <c r="C53">
        <v>-11.327244</v>
      </c>
      <c r="F53" s="5">
        <f t="shared" si="0"/>
        <v>33.673469387754999</v>
      </c>
      <c r="G53" s="10">
        <f t="shared" si="5"/>
        <v>-85.579696999999996</v>
      </c>
      <c r="H53" s="5">
        <f t="shared" si="1"/>
        <v>-75.579696999999996</v>
      </c>
      <c r="J53">
        <v>8985102040.8162994</v>
      </c>
      <c r="K53">
        <v>-12.436795</v>
      </c>
      <c r="N53" s="5">
        <f t="shared" si="2"/>
        <v>33.673469387754999</v>
      </c>
      <c r="O53" s="10">
        <f t="shared" si="3"/>
        <v>-96.876075999999998</v>
      </c>
      <c r="P53" s="5">
        <f t="shared" si="4"/>
        <v>-86.876075999999998</v>
      </c>
    </row>
    <row r="54" spans="2:16" x14ac:dyDescent="0.25">
      <c r="B54">
        <v>9189081632.6530991</v>
      </c>
      <c r="C54">
        <v>-11.399981</v>
      </c>
      <c r="F54" s="5">
        <f t="shared" si="0"/>
        <v>34</v>
      </c>
      <c r="G54" s="10">
        <f t="shared" si="5"/>
        <v>-86.607062999999997</v>
      </c>
      <c r="H54" s="5">
        <f t="shared" si="1"/>
        <v>-76.607062999999997</v>
      </c>
      <c r="J54">
        <v>9189081632.6530991</v>
      </c>
      <c r="K54">
        <v>-12.476737999999999</v>
      </c>
      <c r="N54" s="5">
        <f t="shared" si="2"/>
        <v>34</v>
      </c>
      <c r="O54" s="10">
        <f t="shared" si="3"/>
        <v>-95.829505999999995</v>
      </c>
      <c r="P54" s="5">
        <f t="shared" si="4"/>
        <v>-85.829505999999995</v>
      </c>
    </row>
    <row r="55" spans="2:16" x14ac:dyDescent="0.25">
      <c r="B55">
        <v>9393061224.4897995</v>
      </c>
      <c r="C55">
        <v>-11.527507999999999</v>
      </c>
      <c r="F55" s="5">
        <f t="shared" si="0"/>
        <v>34.326530612245001</v>
      </c>
      <c r="G55" s="10">
        <f t="shared" si="5"/>
        <v>-86.935837000000006</v>
      </c>
      <c r="H55" s="5">
        <f t="shared" si="1"/>
        <v>-76.935837000000006</v>
      </c>
      <c r="J55">
        <v>9393061224.4897995</v>
      </c>
      <c r="K55">
        <v>-12.427237</v>
      </c>
      <c r="N55" s="5">
        <f t="shared" si="2"/>
        <v>34.326530612245001</v>
      </c>
      <c r="O55" s="10">
        <f t="shared" si="3"/>
        <v>-96.582901000000007</v>
      </c>
      <c r="P55" s="5">
        <f t="shared" si="4"/>
        <v>-86.582901000000007</v>
      </c>
    </row>
    <row r="56" spans="2:16" x14ac:dyDescent="0.25">
      <c r="B56">
        <v>9597040816.3264999</v>
      </c>
      <c r="C56">
        <v>-11.630198999999999</v>
      </c>
      <c r="F56" s="5">
        <f t="shared" si="0"/>
        <v>34.653061224489996</v>
      </c>
      <c r="G56" s="10">
        <f t="shared" si="5"/>
        <v>-89.257644999999997</v>
      </c>
      <c r="H56" s="5">
        <f t="shared" si="1"/>
        <v>-79.257644999999997</v>
      </c>
      <c r="J56">
        <v>9597040816.3264999</v>
      </c>
      <c r="K56">
        <v>-12.449934000000001</v>
      </c>
      <c r="N56" s="5">
        <f t="shared" si="2"/>
        <v>34.653061224489996</v>
      </c>
      <c r="O56" s="10">
        <f t="shared" si="3"/>
        <v>-96.178261000000006</v>
      </c>
      <c r="P56" s="5">
        <f t="shared" si="4"/>
        <v>-86.178261000000006</v>
      </c>
    </row>
    <row r="57" spans="2:16" x14ac:dyDescent="0.25">
      <c r="B57">
        <v>9801020408.1632996</v>
      </c>
      <c r="C57">
        <v>-11.942755</v>
      </c>
      <c r="F57" s="5">
        <f t="shared" si="0"/>
        <v>34.979591836735004</v>
      </c>
      <c r="G57" s="10">
        <f t="shared" si="5"/>
        <v>-92.692115999999999</v>
      </c>
      <c r="H57" s="5">
        <f t="shared" si="1"/>
        <v>-82.692115999999999</v>
      </c>
      <c r="J57">
        <v>9801020408.1632996</v>
      </c>
      <c r="K57">
        <v>-12.446206</v>
      </c>
      <c r="N57" s="5">
        <f t="shared" si="2"/>
        <v>34.979591836735004</v>
      </c>
      <c r="O57" s="10">
        <f t="shared" si="3"/>
        <v>-97.839813000000007</v>
      </c>
      <c r="P57" s="5">
        <f t="shared" si="4"/>
        <v>-87.839813000000007</v>
      </c>
    </row>
    <row r="58" spans="2:16" x14ac:dyDescent="0.25">
      <c r="B58">
        <v>10005000000</v>
      </c>
      <c r="C58">
        <v>-12.058021999999999</v>
      </c>
      <c r="F58" s="5">
        <f t="shared" si="0"/>
        <v>35.306122448980005</v>
      </c>
      <c r="G58" s="10">
        <f t="shared" si="5"/>
        <v>-94.839111000000003</v>
      </c>
      <c r="H58" s="5">
        <f t="shared" si="1"/>
        <v>-84.839111000000003</v>
      </c>
      <c r="J58">
        <v>10005000000</v>
      </c>
      <c r="K58">
        <v>-12.602487</v>
      </c>
      <c r="N58" s="5">
        <f t="shared" si="2"/>
        <v>35.306122448980005</v>
      </c>
      <c r="O58" s="10">
        <f t="shared" si="3"/>
        <v>-96.941139000000007</v>
      </c>
      <c r="P58" s="5">
        <f t="shared" si="4"/>
        <v>-86.941139000000007</v>
      </c>
    </row>
    <row r="59" spans="2:16" x14ac:dyDescent="0.25">
      <c r="B59">
        <v>10208979591.837</v>
      </c>
      <c r="C59">
        <v>-12.249298</v>
      </c>
      <c r="F59" s="5">
        <f t="shared" si="0"/>
        <v>35.632653061223998</v>
      </c>
      <c r="G59" s="10">
        <f t="shared" si="5"/>
        <v>-95.881720999999999</v>
      </c>
      <c r="H59" s="5">
        <f t="shared" si="1"/>
        <v>-85.881720999999999</v>
      </c>
      <c r="J59">
        <v>10208979591.837</v>
      </c>
      <c r="K59">
        <v>-12.622415999999999</v>
      </c>
      <c r="N59" s="5">
        <f t="shared" si="2"/>
        <v>35.632653061223998</v>
      </c>
      <c r="O59" s="10">
        <f t="shared" si="3"/>
        <v>-97.000152999999997</v>
      </c>
      <c r="P59" s="5">
        <f t="shared" si="4"/>
        <v>-87.000152999999997</v>
      </c>
    </row>
    <row r="60" spans="2:16" x14ac:dyDescent="0.25">
      <c r="B60">
        <v>10412959183.673</v>
      </c>
      <c r="C60">
        <v>-12.473623999999999</v>
      </c>
      <c r="F60" s="5">
        <f t="shared" si="0"/>
        <v>35.959183673468999</v>
      </c>
      <c r="G60" s="10">
        <f t="shared" si="5"/>
        <v>-93.522925999999998</v>
      </c>
      <c r="H60" s="5">
        <f t="shared" si="1"/>
        <v>-83.522925999999998</v>
      </c>
      <c r="J60">
        <v>10412959183.673</v>
      </c>
      <c r="K60">
        <v>-12.761861</v>
      </c>
      <c r="N60" s="5">
        <f t="shared" si="2"/>
        <v>35.959183673468999</v>
      </c>
      <c r="O60" s="10">
        <f t="shared" si="3"/>
        <v>-100.87597700000001</v>
      </c>
      <c r="P60" s="5">
        <f t="shared" si="4"/>
        <v>-90.875977000000006</v>
      </c>
    </row>
    <row r="61" spans="2:16" x14ac:dyDescent="0.25">
      <c r="B61">
        <v>10616938775.51</v>
      </c>
      <c r="C61">
        <v>-12.547691</v>
      </c>
      <c r="F61" s="5">
        <f t="shared" si="0"/>
        <v>36.285714285713993</v>
      </c>
      <c r="G61" s="10">
        <f t="shared" si="5"/>
        <v>-92.865814</v>
      </c>
      <c r="H61" s="5">
        <f t="shared" si="1"/>
        <v>-82.865814</v>
      </c>
      <c r="J61">
        <v>10616938775.51</v>
      </c>
      <c r="K61">
        <v>-12.933203000000001</v>
      </c>
      <c r="N61" s="5">
        <f t="shared" si="2"/>
        <v>36.285714285713993</v>
      </c>
      <c r="O61" s="10">
        <f t="shared" si="3"/>
        <v>-101.982727</v>
      </c>
      <c r="P61" s="5">
        <f t="shared" si="4"/>
        <v>-91.982726999999997</v>
      </c>
    </row>
    <row r="62" spans="2:16" x14ac:dyDescent="0.25">
      <c r="B62">
        <v>10820918367.347</v>
      </c>
      <c r="C62">
        <v>-12.411671</v>
      </c>
      <c r="F62" s="5">
        <f t="shared" si="0"/>
        <v>36.612244897959002</v>
      </c>
      <c r="G62" s="10">
        <f t="shared" si="5"/>
        <v>-93.879845000000003</v>
      </c>
      <c r="H62" s="5">
        <f t="shared" si="1"/>
        <v>-83.879845000000003</v>
      </c>
      <c r="J62">
        <v>10820918367.347</v>
      </c>
      <c r="K62">
        <v>-13.109163000000001</v>
      </c>
      <c r="N62" s="5">
        <f t="shared" si="2"/>
        <v>36.612244897959002</v>
      </c>
      <c r="O62" s="10">
        <f t="shared" si="3"/>
        <v>-102.89819300000001</v>
      </c>
      <c r="P62" s="5">
        <f t="shared" si="4"/>
        <v>-92.898193000000006</v>
      </c>
    </row>
    <row r="63" spans="2:16" x14ac:dyDescent="0.25">
      <c r="B63">
        <v>11024897959.184</v>
      </c>
      <c r="C63">
        <v>-12.262857</v>
      </c>
      <c r="F63" s="5">
        <f t="shared" si="0"/>
        <v>36.938775510204003</v>
      </c>
      <c r="G63" s="10">
        <f t="shared" si="5"/>
        <v>-94.199546999999995</v>
      </c>
      <c r="H63" s="5">
        <f t="shared" si="1"/>
        <v>-84.199546999999995</v>
      </c>
      <c r="J63">
        <v>11024897959.184</v>
      </c>
      <c r="K63">
        <v>-13.181749</v>
      </c>
      <c r="N63" s="5">
        <f t="shared" si="2"/>
        <v>36.938775510204003</v>
      </c>
      <c r="O63" s="10">
        <f t="shared" si="3"/>
        <v>-100.858002</v>
      </c>
      <c r="P63" s="5">
        <f t="shared" si="4"/>
        <v>-90.858001999999999</v>
      </c>
    </row>
    <row r="64" spans="2:16" x14ac:dyDescent="0.25">
      <c r="B64">
        <v>11228877551.02</v>
      </c>
      <c r="C64">
        <v>-12.007056</v>
      </c>
      <c r="F64" s="5">
        <f t="shared" si="0"/>
        <v>37.265306122448997</v>
      </c>
      <c r="G64" s="10">
        <f t="shared" si="5"/>
        <v>-93.805533999999994</v>
      </c>
      <c r="H64" s="5">
        <f t="shared" si="1"/>
        <v>-83.805533999999994</v>
      </c>
      <c r="J64">
        <v>11228877551.02</v>
      </c>
      <c r="K64">
        <v>-13.189047</v>
      </c>
      <c r="N64" s="5">
        <f t="shared" si="2"/>
        <v>37.265306122448997</v>
      </c>
      <c r="O64" s="10">
        <f t="shared" si="3"/>
        <v>-102.325958</v>
      </c>
      <c r="P64" s="5">
        <f t="shared" si="4"/>
        <v>-92.325958</v>
      </c>
    </row>
    <row r="65" spans="2:16" x14ac:dyDescent="0.25">
      <c r="B65">
        <v>11432857142.857</v>
      </c>
      <c r="C65">
        <v>-12.00342</v>
      </c>
      <c r="F65" s="5">
        <f t="shared" si="0"/>
        <v>37.591836734693999</v>
      </c>
      <c r="G65" s="10">
        <f t="shared" si="5"/>
        <v>-90.442062000000007</v>
      </c>
      <c r="H65" s="5">
        <f t="shared" si="1"/>
        <v>-80.442062000000007</v>
      </c>
      <c r="J65">
        <v>11432857142.857</v>
      </c>
      <c r="K65">
        <v>-13.232870999999999</v>
      </c>
      <c r="N65" s="5">
        <f t="shared" si="2"/>
        <v>37.591836734693999</v>
      </c>
      <c r="O65" s="10">
        <f t="shared" si="3"/>
        <v>-102.999207</v>
      </c>
      <c r="P65" s="5">
        <f t="shared" si="4"/>
        <v>-92.999206999999998</v>
      </c>
    </row>
    <row r="66" spans="2:16" x14ac:dyDescent="0.25">
      <c r="B66">
        <v>11636836734.694</v>
      </c>
      <c r="C66">
        <v>-12.008372</v>
      </c>
      <c r="F66" s="5">
        <f t="shared" si="0"/>
        <v>37.918367346939</v>
      </c>
      <c r="G66" s="10">
        <f t="shared" si="5"/>
        <v>-90.572890999999998</v>
      </c>
      <c r="H66" s="5">
        <f t="shared" si="1"/>
        <v>-80.572890999999998</v>
      </c>
      <c r="J66">
        <v>11636836734.694</v>
      </c>
      <c r="K66">
        <v>-13.392077</v>
      </c>
      <c r="N66" s="5">
        <f t="shared" si="2"/>
        <v>37.918367346939</v>
      </c>
      <c r="O66" s="10">
        <f t="shared" si="3"/>
        <v>-99.607605000000007</v>
      </c>
      <c r="P66" s="5">
        <f t="shared" si="4"/>
        <v>-89.607605000000007</v>
      </c>
    </row>
    <row r="67" spans="2:16" x14ac:dyDescent="0.25">
      <c r="B67">
        <v>11840816326.531</v>
      </c>
      <c r="C67">
        <v>-11.878202</v>
      </c>
      <c r="F67" s="5">
        <f t="shared" si="0"/>
        <v>38.244897959184001</v>
      </c>
      <c r="G67" s="10">
        <f t="shared" si="5"/>
        <v>-90.599143999999995</v>
      </c>
      <c r="H67" s="5">
        <f t="shared" si="1"/>
        <v>-80.599143999999995</v>
      </c>
      <c r="J67">
        <v>11840816326.531</v>
      </c>
      <c r="K67">
        <v>-13.485846</v>
      </c>
      <c r="N67" s="5">
        <f t="shared" si="2"/>
        <v>38.244897959184001</v>
      </c>
      <c r="O67" s="10">
        <f t="shared" si="3"/>
        <v>-95.635627999999997</v>
      </c>
      <c r="P67" s="5">
        <f t="shared" si="4"/>
        <v>-85.635627999999997</v>
      </c>
    </row>
    <row r="68" spans="2:16" x14ac:dyDescent="0.25">
      <c r="B68">
        <v>12044795918.367001</v>
      </c>
      <c r="C68">
        <v>-12.048883</v>
      </c>
      <c r="F68" s="5">
        <f t="shared" si="0"/>
        <v>38.571428571429003</v>
      </c>
      <c r="G68" s="10">
        <f t="shared" si="5"/>
        <v>-91.979095000000001</v>
      </c>
      <c r="H68" s="5">
        <f t="shared" si="1"/>
        <v>-81.979095000000001</v>
      </c>
      <c r="J68">
        <v>12044795918.367001</v>
      </c>
      <c r="K68">
        <v>-13.593591</v>
      </c>
      <c r="N68" s="5">
        <f t="shared" si="2"/>
        <v>38.571428571429003</v>
      </c>
      <c r="O68" s="10">
        <f t="shared" si="3"/>
        <v>-93.954680999999994</v>
      </c>
      <c r="P68" s="5">
        <f t="shared" si="4"/>
        <v>-83.954680999999994</v>
      </c>
    </row>
    <row r="69" spans="2:16" x14ac:dyDescent="0.25">
      <c r="B69">
        <v>12248775510.204</v>
      </c>
      <c r="C69">
        <v>-12.054819</v>
      </c>
      <c r="F69" s="5">
        <f t="shared" ref="F69:F103" si="6">B177/1000000000</f>
        <v>38.897959183672995</v>
      </c>
      <c r="G69" s="10">
        <f t="shared" si="5"/>
        <v>-91.729149000000007</v>
      </c>
      <c r="H69" s="5">
        <f t="shared" ref="H69:H103" si="7">D177</f>
        <v>-81.729149000000007</v>
      </c>
      <c r="J69">
        <v>12248775510.204</v>
      </c>
      <c r="K69">
        <v>-13.573463</v>
      </c>
      <c r="N69" s="5">
        <f t="shared" ref="N69:N103" si="8">J177/1000000000</f>
        <v>38.897959183672995</v>
      </c>
      <c r="O69" s="10">
        <f t="shared" ref="O69:O103" si="9">P69-10</f>
        <v>-95.811211</v>
      </c>
      <c r="P69" s="5">
        <f t="shared" ref="P69:P103" si="10">L177</f>
        <v>-85.811211</v>
      </c>
    </row>
    <row r="70" spans="2:16" x14ac:dyDescent="0.25">
      <c r="B70">
        <v>12452755102.041</v>
      </c>
      <c r="C70">
        <v>-12.056020999999999</v>
      </c>
      <c r="F70" s="5">
        <f t="shared" si="6"/>
        <v>39.224489795917997</v>
      </c>
      <c r="G70" s="10">
        <f t="shared" ref="G70:G103" si="11">H70-10</f>
        <v>-93.565460000000002</v>
      </c>
      <c r="H70" s="5">
        <f t="shared" si="7"/>
        <v>-83.565460000000002</v>
      </c>
      <c r="J70">
        <v>12452755102.041</v>
      </c>
      <c r="K70">
        <v>-13.618575</v>
      </c>
      <c r="N70" s="5">
        <f t="shared" si="8"/>
        <v>39.224489795917997</v>
      </c>
      <c r="O70" s="10">
        <f t="shared" si="9"/>
        <v>-98.960846000000004</v>
      </c>
      <c r="P70" s="5">
        <f t="shared" si="10"/>
        <v>-88.960846000000004</v>
      </c>
    </row>
    <row r="71" spans="2:16" x14ac:dyDescent="0.25">
      <c r="B71">
        <v>12656734693.878</v>
      </c>
      <c r="C71">
        <v>-11.900421</v>
      </c>
      <c r="F71" s="5">
        <f t="shared" si="6"/>
        <v>39.551020408163005</v>
      </c>
      <c r="G71" s="10">
        <f t="shared" si="11"/>
        <v>-92.779976000000005</v>
      </c>
      <c r="H71" s="5">
        <f t="shared" si="7"/>
        <v>-82.779976000000005</v>
      </c>
      <c r="J71">
        <v>12656734693.878</v>
      </c>
      <c r="K71">
        <v>-13.669565</v>
      </c>
      <c r="N71" s="5">
        <f t="shared" si="8"/>
        <v>39.551020408163005</v>
      </c>
      <c r="O71" s="10">
        <f t="shared" si="9"/>
        <v>-100.11969000000001</v>
      </c>
      <c r="P71" s="5">
        <f t="shared" si="10"/>
        <v>-90.119690000000006</v>
      </c>
    </row>
    <row r="72" spans="2:16" x14ac:dyDescent="0.25">
      <c r="B72">
        <v>12860714285.714001</v>
      </c>
      <c r="C72">
        <v>-11.817327000000001</v>
      </c>
      <c r="F72" s="5">
        <f t="shared" si="6"/>
        <v>39.877551020407999</v>
      </c>
      <c r="G72" s="10">
        <f t="shared" si="11"/>
        <v>-91.953995000000006</v>
      </c>
      <c r="H72" s="5">
        <f t="shared" si="7"/>
        <v>-81.953995000000006</v>
      </c>
      <c r="J72">
        <v>12860714285.714001</v>
      </c>
      <c r="K72">
        <v>-13.550336</v>
      </c>
      <c r="N72" s="5">
        <f t="shared" si="8"/>
        <v>39.877551020407999</v>
      </c>
      <c r="O72" s="10">
        <f t="shared" si="9"/>
        <v>-100.934433</v>
      </c>
      <c r="P72" s="5">
        <f t="shared" si="10"/>
        <v>-90.934432999999999</v>
      </c>
    </row>
    <row r="73" spans="2:16" x14ac:dyDescent="0.25">
      <c r="B73">
        <v>13064693877.551001</v>
      </c>
      <c r="C73">
        <v>-11.749299000000001</v>
      </c>
      <c r="F73" s="5">
        <f t="shared" si="6"/>
        <v>40.204081632653001</v>
      </c>
      <c r="G73" s="10">
        <f t="shared" si="11"/>
        <v>-88.790428000000006</v>
      </c>
      <c r="H73" s="5">
        <f t="shared" si="7"/>
        <v>-78.790428000000006</v>
      </c>
      <c r="J73">
        <v>13064693877.551001</v>
      </c>
      <c r="K73">
        <v>-13.533104</v>
      </c>
      <c r="N73" s="5">
        <f t="shared" si="8"/>
        <v>40.204081632653001</v>
      </c>
      <c r="O73" s="10">
        <f t="shared" si="9"/>
        <v>-101.46070899999999</v>
      </c>
      <c r="P73" s="5">
        <f t="shared" si="10"/>
        <v>-91.460708999999994</v>
      </c>
    </row>
    <row r="74" spans="2:16" x14ac:dyDescent="0.25">
      <c r="B74">
        <v>13268673469.388</v>
      </c>
      <c r="C74">
        <v>-11.816409</v>
      </c>
      <c r="F74" s="5">
        <f t="shared" si="6"/>
        <v>40.530612244898002</v>
      </c>
      <c r="G74" s="10">
        <f t="shared" si="11"/>
        <v>-87.980086999999997</v>
      </c>
      <c r="H74" s="5">
        <f t="shared" si="7"/>
        <v>-77.980086999999997</v>
      </c>
      <c r="J74">
        <v>13268673469.388</v>
      </c>
      <c r="K74">
        <v>-13.394347</v>
      </c>
      <c r="N74" s="5">
        <f t="shared" si="8"/>
        <v>40.530612244898002</v>
      </c>
      <c r="O74" s="10">
        <f t="shared" si="9"/>
        <v>-102.527542</v>
      </c>
      <c r="P74" s="5">
        <f t="shared" si="10"/>
        <v>-92.527541999999997</v>
      </c>
    </row>
    <row r="75" spans="2:16" x14ac:dyDescent="0.25">
      <c r="B75">
        <v>13472653061.224001</v>
      </c>
      <c r="C75">
        <v>-12.007507</v>
      </c>
      <c r="F75" s="5">
        <f t="shared" si="6"/>
        <v>40.857142857142996</v>
      </c>
      <c r="G75" s="10">
        <f t="shared" si="11"/>
        <v>-86.685317999999995</v>
      </c>
      <c r="H75" s="5">
        <f t="shared" si="7"/>
        <v>-76.685317999999995</v>
      </c>
      <c r="J75">
        <v>13472653061.224001</v>
      </c>
      <c r="K75">
        <v>-13.220622000000001</v>
      </c>
      <c r="N75" s="5">
        <f t="shared" si="8"/>
        <v>40.857142857142996</v>
      </c>
      <c r="O75" s="10">
        <f t="shared" si="9"/>
        <v>-101.175529</v>
      </c>
      <c r="P75" s="5">
        <f t="shared" si="10"/>
        <v>-91.175528999999997</v>
      </c>
    </row>
    <row r="76" spans="2:16" x14ac:dyDescent="0.25">
      <c r="B76">
        <v>13676632653.061001</v>
      </c>
      <c r="C76">
        <v>-12.150129</v>
      </c>
      <c r="F76" s="5">
        <f t="shared" si="6"/>
        <v>41.183673469387998</v>
      </c>
      <c r="G76" s="10">
        <f t="shared" si="11"/>
        <v>-86.841712999999999</v>
      </c>
      <c r="H76" s="5">
        <f t="shared" si="7"/>
        <v>-76.841712999999999</v>
      </c>
      <c r="J76">
        <v>13676632653.061001</v>
      </c>
      <c r="K76">
        <v>-13.001816</v>
      </c>
      <c r="N76" s="5">
        <f t="shared" si="8"/>
        <v>41.183673469387998</v>
      </c>
      <c r="O76" s="10">
        <f t="shared" si="9"/>
        <v>-100.164467</v>
      </c>
      <c r="P76" s="5">
        <f t="shared" si="10"/>
        <v>-90.164467000000002</v>
      </c>
    </row>
    <row r="77" spans="2:16" x14ac:dyDescent="0.25">
      <c r="B77">
        <v>13880612244.898001</v>
      </c>
      <c r="C77">
        <v>-12.456277</v>
      </c>
      <c r="F77" s="5">
        <f t="shared" si="6"/>
        <v>41.510204081633006</v>
      </c>
      <c r="G77" s="10">
        <f t="shared" si="11"/>
        <v>-86.50367</v>
      </c>
      <c r="H77" s="5">
        <f t="shared" si="7"/>
        <v>-76.50367</v>
      </c>
      <c r="J77">
        <v>13880612244.898001</v>
      </c>
      <c r="K77">
        <v>-12.866270999999999</v>
      </c>
      <c r="N77" s="5">
        <f t="shared" si="8"/>
        <v>41.510204081633006</v>
      </c>
      <c r="O77" s="10">
        <f t="shared" si="9"/>
        <v>-97.318573000000001</v>
      </c>
      <c r="P77" s="5">
        <f t="shared" si="10"/>
        <v>-87.318573000000001</v>
      </c>
    </row>
    <row r="78" spans="2:16" x14ac:dyDescent="0.25">
      <c r="B78">
        <v>14084591836.735001</v>
      </c>
      <c r="C78">
        <v>-12.599174</v>
      </c>
      <c r="F78" s="5">
        <f t="shared" si="6"/>
        <v>41.836734693878</v>
      </c>
      <c r="G78" s="10">
        <f t="shared" si="11"/>
        <v>-87.817725999999993</v>
      </c>
      <c r="H78" s="5">
        <f t="shared" si="7"/>
        <v>-77.817725999999993</v>
      </c>
      <c r="J78">
        <v>14084591836.735001</v>
      </c>
      <c r="K78">
        <v>-12.777334</v>
      </c>
      <c r="N78" s="5">
        <f t="shared" si="8"/>
        <v>41.836734693878</v>
      </c>
      <c r="O78" s="10">
        <f t="shared" si="9"/>
        <v>-96.229659999999996</v>
      </c>
      <c r="P78" s="5">
        <f t="shared" si="10"/>
        <v>-86.229659999999996</v>
      </c>
    </row>
    <row r="79" spans="2:16" x14ac:dyDescent="0.25">
      <c r="B79">
        <v>14288571428.570999</v>
      </c>
      <c r="C79">
        <v>-12.708192</v>
      </c>
      <c r="F79" s="5">
        <f t="shared" si="6"/>
        <v>42.163265306122</v>
      </c>
      <c r="G79" s="10">
        <f t="shared" si="11"/>
        <v>-88.647002999999998</v>
      </c>
      <c r="H79" s="5">
        <f t="shared" si="7"/>
        <v>-78.647002999999998</v>
      </c>
      <c r="J79">
        <v>14288571428.570999</v>
      </c>
      <c r="K79">
        <v>-12.774946</v>
      </c>
      <c r="N79" s="5">
        <f t="shared" si="8"/>
        <v>42.163265306122</v>
      </c>
      <c r="O79" s="10">
        <f t="shared" si="9"/>
        <v>-94.138321000000005</v>
      </c>
      <c r="P79" s="5">
        <f t="shared" si="10"/>
        <v>-84.138321000000005</v>
      </c>
    </row>
    <row r="80" spans="2:16" x14ac:dyDescent="0.25">
      <c r="B80">
        <v>14492551020.408001</v>
      </c>
      <c r="C80">
        <v>-12.725455</v>
      </c>
      <c r="F80" s="5">
        <f t="shared" si="6"/>
        <v>42.489795918366994</v>
      </c>
      <c r="G80" s="10">
        <f t="shared" si="11"/>
        <v>-89.281775999999994</v>
      </c>
      <c r="H80" s="5">
        <f t="shared" si="7"/>
        <v>-79.281775999999994</v>
      </c>
      <c r="J80">
        <v>14492551020.408001</v>
      </c>
      <c r="K80">
        <v>-12.793177999999999</v>
      </c>
      <c r="N80" s="5">
        <f t="shared" si="8"/>
        <v>42.489795918366994</v>
      </c>
      <c r="O80" s="10">
        <f t="shared" si="9"/>
        <v>-95.768082000000007</v>
      </c>
      <c r="P80" s="5">
        <f t="shared" si="10"/>
        <v>-85.768082000000007</v>
      </c>
    </row>
    <row r="81" spans="2:16" x14ac:dyDescent="0.25">
      <c r="B81">
        <v>14696530612.245001</v>
      </c>
      <c r="C81">
        <v>-12.532787000000001</v>
      </c>
      <c r="F81" s="5">
        <f t="shared" si="6"/>
        <v>42.816326530612002</v>
      </c>
      <c r="G81" s="10">
        <f t="shared" si="11"/>
        <v>-90.164375000000007</v>
      </c>
      <c r="H81" s="5">
        <f t="shared" si="7"/>
        <v>-80.164375000000007</v>
      </c>
      <c r="J81">
        <v>14696530612.245001</v>
      </c>
      <c r="K81">
        <v>-12.714185000000001</v>
      </c>
      <c r="N81" s="5">
        <f t="shared" si="8"/>
        <v>42.816326530612002</v>
      </c>
      <c r="O81" s="10">
        <f t="shared" si="9"/>
        <v>-98.874992000000006</v>
      </c>
      <c r="P81" s="5">
        <f t="shared" si="10"/>
        <v>-88.874992000000006</v>
      </c>
    </row>
    <row r="82" spans="2:16" x14ac:dyDescent="0.25">
      <c r="B82">
        <v>14900510204.082001</v>
      </c>
      <c r="C82">
        <v>-12.283224000000001</v>
      </c>
      <c r="F82" s="5">
        <f t="shared" si="6"/>
        <v>43.142857142857004</v>
      </c>
      <c r="G82" s="10">
        <f t="shared" si="11"/>
        <v>-90.337860000000006</v>
      </c>
      <c r="H82" s="5">
        <f t="shared" si="7"/>
        <v>-80.337860000000006</v>
      </c>
      <c r="J82">
        <v>14900510204.082001</v>
      </c>
      <c r="K82">
        <v>-12.603944</v>
      </c>
      <c r="N82" s="5">
        <f t="shared" si="8"/>
        <v>43.142857142857004</v>
      </c>
      <c r="O82" s="10">
        <f t="shared" si="9"/>
        <v>-102.83036800000001</v>
      </c>
      <c r="P82" s="5">
        <f t="shared" si="10"/>
        <v>-92.830368000000007</v>
      </c>
    </row>
    <row r="83" spans="2:16" x14ac:dyDescent="0.25">
      <c r="B83">
        <v>15104489795.917999</v>
      </c>
      <c r="C83">
        <v>-12.002359</v>
      </c>
      <c r="F83" s="5">
        <f t="shared" si="6"/>
        <v>43.469387755101998</v>
      </c>
      <c r="G83" s="10">
        <f t="shared" si="11"/>
        <v>-91.666984999999997</v>
      </c>
      <c r="H83" s="5">
        <f t="shared" si="7"/>
        <v>-81.666984999999997</v>
      </c>
      <c r="J83">
        <v>15104489795.917999</v>
      </c>
      <c r="K83">
        <v>-12.422533</v>
      </c>
      <c r="N83" s="5">
        <f t="shared" si="8"/>
        <v>43.469387755101998</v>
      </c>
      <c r="O83" s="10">
        <f t="shared" si="9"/>
        <v>-103.142967</v>
      </c>
      <c r="P83" s="5">
        <f t="shared" si="10"/>
        <v>-93.142966999999999</v>
      </c>
    </row>
    <row r="84" spans="2:16" x14ac:dyDescent="0.25">
      <c r="B84">
        <v>15308469387.754999</v>
      </c>
      <c r="C84">
        <v>-11.667764999999999</v>
      </c>
      <c r="F84" s="5">
        <f t="shared" si="6"/>
        <v>43.795918367346999</v>
      </c>
      <c r="G84" s="10">
        <f t="shared" si="11"/>
        <v>-91.957145999999995</v>
      </c>
      <c r="H84" s="5">
        <f t="shared" si="7"/>
        <v>-81.957145999999995</v>
      </c>
      <c r="J84">
        <v>15308469387.754999</v>
      </c>
      <c r="K84">
        <v>-12.208092000000001</v>
      </c>
      <c r="N84" s="5">
        <f t="shared" si="8"/>
        <v>43.795918367346999</v>
      </c>
      <c r="O84" s="10">
        <f t="shared" si="9"/>
        <v>-100.83239</v>
      </c>
      <c r="P84" s="5">
        <f t="shared" si="10"/>
        <v>-90.832390000000004</v>
      </c>
    </row>
    <row r="85" spans="2:16" x14ac:dyDescent="0.25">
      <c r="B85">
        <v>15512448979.591999</v>
      </c>
      <c r="C85">
        <v>-11.553559</v>
      </c>
      <c r="F85" s="5">
        <f t="shared" si="6"/>
        <v>44.122448979592001</v>
      </c>
      <c r="G85" s="10">
        <f t="shared" si="11"/>
        <v>-94.833732999999995</v>
      </c>
      <c r="H85" s="5">
        <f t="shared" si="7"/>
        <v>-84.833732999999995</v>
      </c>
      <c r="J85">
        <v>15512448979.591999</v>
      </c>
      <c r="K85">
        <v>-11.949291000000001</v>
      </c>
      <c r="N85" s="5">
        <f t="shared" si="8"/>
        <v>44.122448979592001</v>
      </c>
      <c r="O85" s="10">
        <f t="shared" si="9"/>
        <v>-99.139090999999993</v>
      </c>
      <c r="P85" s="5">
        <f t="shared" si="10"/>
        <v>-89.139090999999993</v>
      </c>
    </row>
    <row r="86" spans="2:16" x14ac:dyDescent="0.25">
      <c r="B86">
        <v>15716428571.429001</v>
      </c>
      <c r="C86">
        <v>-11.224996000000001</v>
      </c>
      <c r="F86" s="5">
        <f t="shared" si="6"/>
        <v>44.448979591836995</v>
      </c>
      <c r="G86" s="10">
        <f t="shared" si="11"/>
        <v>-95.629997000000003</v>
      </c>
      <c r="H86" s="5">
        <f t="shared" si="7"/>
        <v>-85.629997000000003</v>
      </c>
      <c r="J86">
        <v>15716428571.429001</v>
      </c>
      <c r="K86">
        <v>-11.582516</v>
      </c>
      <c r="N86" s="5">
        <f t="shared" si="8"/>
        <v>44.448979591836995</v>
      </c>
      <c r="O86" s="10">
        <f t="shared" si="9"/>
        <v>-98.077774000000005</v>
      </c>
      <c r="P86" s="5">
        <f t="shared" si="10"/>
        <v>-88.077774000000005</v>
      </c>
    </row>
    <row r="87" spans="2:16" x14ac:dyDescent="0.25">
      <c r="B87">
        <v>15920408163.264999</v>
      </c>
      <c r="C87">
        <v>-11.001391999999999</v>
      </c>
      <c r="F87" s="5">
        <f t="shared" si="6"/>
        <v>44.775510204082003</v>
      </c>
      <c r="G87" s="10">
        <f t="shared" si="11"/>
        <v>-96.392005999999995</v>
      </c>
      <c r="H87" s="5">
        <f t="shared" si="7"/>
        <v>-86.392005999999995</v>
      </c>
      <c r="J87">
        <v>15920408163.264999</v>
      </c>
      <c r="K87">
        <v>-11.289445000000001</v>
      </c>
      <c r="N87" s="5">
        <f t="shared" si="8"/>
        <v>44.775510204082003</v>
      </c>
      <c r="O87" s="10">
        <f t="shared" si="9"/>
        <v>-98.942535000000007</v>
      </c>
      <c r="P87" s="5">
        <f t="shared" si="10"/>
        <v>-88.942535000000007</v>
      </c>
    </row>
    <row r="88" spans="2:16" x14ac:dyDescent="0.25">
      <c r="B88">
        <v>16124387755.101999</v>
      </c>
      <c r="C88">
        <v>-10.846990999999999</v>
      </c>
      <c r="F88" s="5">
        <f t="shared" si="6"/>
        <v>45.102040816327005</v>
      </c>
      <c r="G88" s="10">
        <f t="shared" si="11"/>
        <v>-94.027084000000002</v>
      </c>
      <c r="H88" s="5">
        <f t="shared" si="7"/>
        <v>-84.027084000000002</v>
      </c>
      <c r="J88">
        <v>16124387755.101999</v>
      </c>
      <c r="K88">
        <v>-11.083513999999999</v>
      </c>
      <c r="N88" s="5">
        <f t="shared" si="8"/>
        <v>45.102040816327005</v>
      </c>
      <c r="O88" s="10">
        <f t="shared" si="9"/>
        <v>-97.285308999999998</v>
      </c>
      <c r="P88" s="5">
        <f t="shared" si="10"/>
        <v>-87.285308999999998</v>
      </c>
    </row>
    <row r="89" spans="2:16" x14ac:dyDescent="0.25">
      <c r="B89">
        <v>16328367346.938999</v>
      </c>
      <c r="C89">
        <v>-10.428913</v>
      </c>
      <c r="F89" s="5">
        <f t="shared" si="6"/>
        <v>45.428571428570997</v>
      </c>
      <c r="G89" s="10">
        <f t="shared" si="11"/>
        <v>-93.538071000000002</v>
      </c>
      <c r="H89" s="5">
        <f t="shared" si="7"/>
        <v>-83.538071000000002</v>
      </c>
      <c r="J89">
        <v>16328367346.938999</v>
      </c>
      <c r="K89">
        <v>-10.884138</v>
      </c>
      <c r="N89" s="5">
        <f t="shared" si="8"/>
        <v>45.428571428570997</v>
      </c>
      <c r="O89" s="10">
        <f t="shared" si="9"/>
        <v>-98.238228000000007</v>
      </c>
      <c r="P89" s="5">
        <f t="shared" si="10"/>
        <v>-88.238228000000007</v>
      </c>
    </row>
    <row r="90" spans="2:16" x14ac:dyDescent="0.25">
      <c r="B90">
        <v>16532346938.775999</v>
      </c>
      <c r="C90">
        <v>-9.9978169999999995</v>
      </c>
      <c r="F90" s="5">
        <f t="shared" si="6"/>
        <v>45.755102040815999</v>
      </c>
      <c r="G90" s="10">
        <f t="shared" si="11"/>
        <v>-91.340889000000004</v>
      </c>
      <c r="H90" s="5">
        <f t="shared" si="7"/>
        <v>-81.340889000000004</v>
      </c>
      <c r="J90">
        <v>16532346938.775999</v>
      </c>
      <c r="K90">
        <v>-10.724276</v>
      </c>
      <c r="N90" s="5">
        <f t="shared" si="8"/>
        <v>45.755102040815999</v>
      </c>
      <c r="O90" s="10">
        <f t="shared" si="9"/>
        <v>-100.529381</v>
      </c>
      <c r="P90" s="5">
        <f t="shared" si="10"/>
        <v>-90.529381000000001</v>
      </c>
    </row>
    <row r="91" spans="2:16" x14ac:dyDescent="0.25">
      <c r="B91">
        <v>16736326530.612</v>
      </c>
      <c r="C91">
        <v>-9.7869854000000007</v>
      </c>
      <c r="F91" s="5">
        <f t="shared" si="6"/>
        <v>46.081632653061</v>
      </c>
      <c r="G91" s="10">
        <f t="shared" si="11"/>
        <v>-90.450515999999993</v>
      </c>
      <c r="H91" s="5">
        <f t="shared" si="7"/>
        <v>-80.450515999999993</v>
      </c>
      <c r="J91">
        <v>16736326530.612</v>
      </c>
      <c r="K91">
        <v>-10.696915000000001</v>
      </c>
      <c r="N91" s="5">
        <f t="shared" si="8"/>
        <v>46.081632653061</v>
      </c>
      <c r="O91" s="10">
        <f t="shared" si="9"/>
        <v>-104.069588</v>
      </c>
      <c r="P91" s="5">
        <f t="shared" si="10"/>
        <v>-94.069587999999996</v>
      </c>
    </row>
    <row r="92" spans="2:16" x14ac:dyDescent="0.25">
      <c r="B92">
        <v>16940306122.448999</v>
      </c>
      <c r="C92">
        <v>-9.5369309999999992</v>
      </c>
      <c r="F92" s="5">
        <f t="shared" si="6"/>
        <v>46.408163265306001</v>
      </c>
      <c r="G92" s="10">
        <f t="shared" si="11"/>
        <v>-89.917107000000001</v>
      </c>
      <c r="H92" s="5">
        <f t="shared" si="7"/>
        <v>-79.917107000000001</v>
      </c>
      <c r="J92">
        <v>16940306122.448999</v>
      </c>
      <c r="K92">
        <v>-10.639882</v>
      </c>
      <c r="N92" s="5">
        <f t="shared" si="8"/>
        <v>46.408163265306001</v>
      </c>
      <c r="O92" s="10">
        <f t="shared" si="9"/>
        <v>-103.958237</v>
      </c>
      <c r="P92" s="5">
        <f t="shared" si="10"/>
        <v>-93.958236999999997</v>
      </c>
    </row>
    <row r="93" spans="2:16" x14ac:dyDescent="0.25">
      <c r="B93">
        <v>17144285714.285999</v>
      </c>
      <c r="C93">
        <v>-9.4586020000000008</v>
      </c>
      <c r="F93" s="5">
        <f t="shared" si="6"/>
        <v>46.734693877551003</v>
      </c>
      <c r="G93" s="10">
        <f t="shared" si="11"/>
        <v>-93.421547000000004</v>
      </c>
      <c r="H93" s="5">
        <f t="shared" si="7"/>
        <v>-83.421547000000004</v>
      </c>
      <c r="J93">
        <v>17144285714.285999</v>
      </c>
      <c r="K93">
        <v>-10.655555</v>
      </c>
      <c r="N93" s="5">
        <f t="shared" si="8"/>
        <v>46.734693877551003</v>
      </c>
      <c r="O93" s="10">
        <f t="shared" si="9"/>
        <v>-102.753654</v>
      </c>
      <c r="P93" s="5">
        <f t="shared" si="10"/>
        <v>-92.753653999999997</v>
      </c>
    </row>
    <row r="94" spans="2:16" x14ac:dyDescent="0.25">
      <c r="B94">
        <v>17348265306.122002</v>
      </c>
      <c r="C94">
        <v>-9.3888998000000008</v>
      </c>
      <c r="F94" s="5">
        <f t="shared" si="6"/>
        <v>47.061224489795997</v>
      </c>
      <c r="G94" s="10">
        <f t="shared" si="11"/>
        <v>-93.791847000000004</v>
      </c>
      <c r="H94" s="5">
        <f t="shared" si="7"/>
        <v>-83.791847000000004</v>
      </c>
      <c r="J94">
        <v>17348265306.122002</v>
      </c>
      <c r="K94">
        <v>-10.673309</v>
      </c>
      <c r="N94" s="5">
        <f t="shared" si="8"/>
        <v>47.061224489795997</v>
      </c>
      <c r="O94" s="10">
        <f t="shared" si="9"/>
        <v>-103.24243199999999</v>
      </c>
      <c r="P94" s="5">
        <f t="shared" si="10"/>
        <v>-93.242431999999994</v>
      </c>
    </row>
    <row r="95" spans="2:16" x14ac:dyDescent="0.25">
      <c r="B95">
        <v>17552244897.959</v>
      </c>
      <c r="C95">
        <v>-9.4363194000000004</v>
      </c>
      <c r="F95" s="5">
        <f t="shared" si="6"/>
        <v>47.387755102040998</v>
      </c>
      <c r="G95" s="10">
        <f t="shared" si="11"/>
        <v>-94.357048000000006</v>
      </c>
      <c r="H95" s="5">
        <f t="shared" si="7"/>
        <v>-84.357048000000006</v>
      </c>
      <c r="J95">
        <v>17552244897.959</v>
      </c>
      <c r="K95">
        <v>-10.718816</v>
      </c>
      <c r="N95" s="5">
        <f t="shared" si="8"/>
        <v>47.387755102040998</v>
      </c>
      <c r="O95" s="10">
        <f t="shared" si="9"/>
        <v>-101.228233</v>
      </c>
      <c r="P95" s="5">
        <f t="shared" si="10"/>
        <v>-91.228233000000003</v>
      </c>
    </row>
    <row r="96" spans="2:16" x14ac:dyDescent="0.25">
      <c r="B96">
        <v>17756224489.796001</v>
      </c>
      <c r="C96">
        <v>-9.4370727999999993</v>
      </c>
      <c r="F96" s="5">
        <f t="shared" si="6"/>
        <v>47.714285714286007</v>
      </c>
      <c r="G96" s="10">
        <f t="shared" si="11"/>
        <v>-93.139801000000006</v>
      </c>
      <c r="H96" s="5">
        <f t="shared" si="7"/>
        <v>-83.139801000000006</v>
      </c>
      <c r="J96">
        <v>17756224489.796001</v>
      </c>
      <c r="K96">
        <v>-10.780142</v>
      </c>
      <c r="N96" s="5">
        <f t="shared" si="8"/>
        <v>47.714285714286007</v>
      </c>
      <c r="O96" s="10">
        <f t="shared" si="9"/>
        <v>-100.603043</v>
      </c>
      <c r="P96" s="5">
        <f t="shared" si="10"/>
        <v>-90.603043</v>
      </c>
    </row>
    <row r="97" spans="2:16" x14ac:dyDescent="0.25">
      <c r="B97">
        <v>17960204081.632999</v>
      </c>
      <c r="C97">
        <v>-9.4788207999999994</v>
      </c>
      <c r="F97" s="5">
        <f t="shared" si="6"/>
        <v>48.040816326531001</v>
      </c>
      <c r="G97" s="10">
        <f t="shared" si="11"/>
        <v>-95.236298000000005</v>
      </c>
      <c r="H97" s="5">
        <f t="shared" si="7"/>
        <v>-85.236298000000005</v>
      </c>
      <c r="J97">
        <v>17960204081.632999</v>
      </c>
      <c r="K97">
        <v>-10.873468000000001</v>
      </c>
      <c r="N97" s="5">
        <f t="shared" si="8"/>
        <v>48.040816326531001</v>
      </c>
      <c r="O97" s="10">
        <f t="shared" si="9"/>
        <v>-99.352997000000002</v>
      </c>
      <c r="P97" s="5">
        <f t="shared" si="10"/>
        <v>-89.352997000000002</v>
      </c>
    </row>
    <row r="98" spans="2:16" x14ac:dyDescent="0.25">
      <c r="B98">
        <v>18164183673.469002</v>
      </c>
      <c r="C98">
        <v>-9.5035562999999996</v>
      </c>
      <c r="F98" s="5">
        <f t="shared" si="6"/>
        <v>48.367346938776002</v>
      </c>
      <c r="G98" s="10">
        <f t="shared" si="11"/>
        <v>-95.132262999999995</v>
      </c>
      <c r="H98" s="5">
        <f t="shared" si="7"/>
        <v>-85.132262999999995</v>
      </c>
      <c r="J98">
        <v>18164183673.469002</v>
      </c>
      <c r="K98">
        <v>-10.962622</v>
      </c>
      <c r="N98" s="5">
        <f t="shared" si="8"/>
        <v>48.367346938776002</v>
      </c>
      <c r="O98" s="10">
        <f t="shared" si="9"/>
        <v>-104.97451</v>
      </c>
      <c r="P98" s="5">
        <f t="shared" si="10"/>
        <v>-94.974509999999995</v>
      </c>
    </row>
    <row r="99" spans="2:16" x14ac:dyDescent="0.25">
      <c r="B99">
        <v>18368163265.306</v>
      </c>
      <c r="C99">
        <v>-9.6878203999999997</v>
      </c>
      <c r="F99" s="5">
        <f t="shared" si="6"/>
        <v>48.693877551019995</v>
      </c>
      <c r="G99" s="10">
        <f t="shared" si="11"/>
        <v>-94.533150000000006</v>
      </c>
      <c r="H99" s="5">
        <f t="shared" si="7"/>
        <v>-84.533150000000006</v>
      </c>
      <c r="J99">
        <v>18368163265.306</v>
      </c>
      <c r="K99">
        <v>-11.094185</v>
      </c>
      <c r="N99" s="5">
        <f t="shared" si="8"/>
        <v>48.693877551019995</v>
      </c>
      <c r="O99" s="10">
        <f t="shared" si="9"/>
        <v>-109.58023799999999</v>
      </c>
      <c r="P99" s="5">
        <f t="shared" si="10"/>
        <v>-99.580237999999994</v>
      </c>
    </row>
    <row r="100" spans="2:16" x14ac:dyDescent="0.25">
      <c r="B100">
        <v>18572142857.143002</v>
      </c>
      <c r="C100">
        <v>-9.8858376000000003</v>
      </c>
      <c r="F100" s="5">
        <f t="shared" si="6"/>
        <v>49.020408163264996</v>
      </c>
      <c r="G100" s="10">
        <f t="shared" si="11"/>
        <v>-92.484916999999996</v>
      </c>
      <c r="H100" s="5">
        <f t="shared" si="7"/>
        <v>-82.484916999999996</v>
      </c>
      <c r="J100">
        <v>18572142857.143002</v>
      </c>
      <c r="K100">
        <v>-11.262753999999999</v>
      </c>
      <c r="N100" s="5">
        <f t="shared" si="8"/>
        <v>49.020408163264996</v>
      </c>
      <c r="O100" s="10">
        <f t="shared" si="9"/>
        <v>-110.87567</v>
      </c>
      <c r="P100" s="5">
        <f t="shared" si="10"/>
        <v>-100.87567</v>
      </c>
    </row>
    <row r="101" spans="2:16" x14ac:dyDescent="0.25">
      <c r="B101">
        <v>18776122448.98</v>
      </c>
      <c r="C101">
        <v>-10.083652000000001</v>
      </c>
      <c r="F101" s="5">
        <f t="shared" si="6"/>
        <v>49.346938775510004</v>
      </c>
      <c r="G101" s="10">
        <f t="shared" si="11"/>
        <v>-94.000930999999994</v>
      </c>
      <c r="H101" s="5">
        <f t="shared" si="7"/>
        <v>-84.000930999999994</v>
      </c>
      <c r="J101">
        <v>18776122448.98</v>
      </c>
      <c r="K101">
        <v>-11.492874</v>
      </c>
      <c r="N101" s="5">
        <f t="shared" si="8"/>
        <v>49.346938775510004</v>
      </c>
      <c r="O101" s="10">
        <f t="shared" si="9"/>
        <v>-107.34895299999999</v>
      </c>
      <c r="P101" s="5">
        <f t="shared" si="10"/>
        <v>-97.348952999999995</v>
      </c>
    </row>
    <row r="102" spans="2:16" x14ac:dyDescent="0.25">
      <c r="B102">
        <v>18980102040.816002</v>
      </c>
      <c r="C102">
        <v>-10.248830999999999</v>
      </c>
      <c r="F102" s="5">
        <f t="shared" si="6"/>
        <v>49.673469387754999</v>
      </c>
      <c r="G102" s="10">
        <f t="shared" si="11"/>
        <v>-92.968306999999996</v>
      </c>
      <c r="H102" s="5">
        <f t="shared" si="7"/>
        <v>-82.968306999999996</v>
      </c>
      <c r="J102">
        <v>18980102040.816002</v>
      </c>
      <c r="K102">
        <v>-11.737158000000001</v>
      </c>
      <c r="N102" s="5">
        <f t="shared" si="8"/>
        <v>49.673469387754999</v>
      </c>
      <c r="O102" s="10">
        <f t="shared" si="9"/>
        <v>-102.050179</v>
      </c>
      <c r="P102" s="5">
        <f t="shared" si="10"/>
        <v>-92.050179</v>
      </c>
    </row>
    <row r="103" spans="2:16" x14ac:dyDescent="0.25">
      <c r="B103">
        <v>19184081632.653</v>
      </c>
      <c r="C103">
        <v>-10.366617</v>
      </c>
      <c r="F103" s="5">
        <f t="shared" si="6"/>
        <v>50</v>
      </c>
      <c r="G103" s="10">
        <f t="shared" si="11"/>
        <v>-92.936508000000003</v>
      </c>
      <c r="H103" s="5">
        <f t="shared" si="7"/>
        <v>-82.936508000000003</v>
      </c>
      <c r="J103">
        <v>19184081632.653</v>
      </c>
      <c r="K103">
        <v>-11.945292</v>
      </c>
      <c r="N103" s="5">
        <f t="shared" si="8"/>
        <v>50</v>
      </c>
      <c r="O103" s="10">
        <f t="shared" si="9"/>
        <v>-98.271431000000007</v>
      </c>
      <c r="P103" s="5">
        <f t="shared" si="10"/>
        <v>-88.271431000000007</v>
      </c>
    </row>
    <row r="104" spans="2:16" x14ac:dyDescent="0.25">
      <c r="B104">
        <v>19388061224.490002</v>
      </c>
      <c r="C104">
        <v>-10.492546000000001</v>
      </c>
      <c r="J104">
        <v>19388061224.490002</v>
      </c>
      <c r="K104">
        <v>-12.141648</v>
      </c>
    </row>
    <row r="105" spans="2:16" x14ac:dyDescent="0.25">
      <c r="B105">
        <v>19592040816.327</v>
      </c>
      <c r="C105">
        <v>-10.541172</v>
      </c>
      <c r="J105">
        <v>19592040816.327</v>
      </c>
      <c r="K105">
        <v>-12.339268000000001</v>
      </c>
    </row>
    <row r="106" spans="2:16" x14ac:dyDescent="0.25">
      <c r="B106">
        <v>19796020408.162998</v>
      </c>
      <c r="C106">
        <v>-10.558348000000001</v>
      </c>
      <c r="J106">
        <v>19796020408.162998</v>
      </c>
      <c r="K106">
        <v>-12.486541000000001</v>
      </c>
    </row>
    <row r="107" spans="2:16" x14ac:dyDescent="0.25">
      <c r="B107">
        <v>20000000000</v>
      </c>
      <c r="C107">
        <v>-10.548871999999999</v>
      </c>
      <c r="J107">
        <v>20000000000</v>
      </c>
      <c r="K107">
        <v>-12.602739</v>
      </c>
    </row>
    <row r="108" spans="2:16" x14ac:dyDescent="0.25">
      <c r="B108" t="s">
        <v>28</v>
      </c>
      <c r="J108" t="s">
        <v>28</v>
      </c>
    </row>
    <row r="111" spans="2:16" x14ac:dyDescent="0.25">
      <c r="B111" t="s">
        <v>31</v>
      </c>
      <c r="J111" t="s">
        <v>31</v>
      </c>
    </row>
    <row r="112" spans="2:16" x14ac:dyDescent="0.25">
      <c r="B112" t="s">
        <v>24</v>
      </c>
      <c r="C112" t="s">
        <v>136</v>
      </c>
      <c r="D112" t="s">
        <v>37</v>
      </c>
      <c r="J112" t="s">
        <v>24</v>
      </c>
      <c r="K112" t="s">
        <v>136</v>
      </c>
      <c r="L112" t="s">
        <v>37</v>
      </c>
    </row>
    <row r="113" spans="2:12" x14ac:dyDescent="0.25">
      <c r="B113">
        <v>18000000000</v>
      </c>
      <c r="C113">
        <v>-80.860000999999997</v>
      </c>
      <c r="D113">
        <v>-69.600532999999999</v>
      </c>
      <c r="J113">
        <v>18000000000</v>
      </c>
      <c r="K113">
        <v>-94.566635000000005</v>
      </c>
      <c r="L113">
        <v>-84.144660999999999</v>
      </c>
    </row>
    <row r="114" spans="2:12" x14ac:dyDescent="0.25">
      <c r="B114">
        <v>18326530612.244999</v>
      </c>
      <c r="C114">
        <v>-80.339088000000004</v>
      </c>
      <c r="D114">
        <v>-69.324814000000003</v>
      </c>
      <c r="J114">
        <v>18326530612.244999</v>
      </c>
      <c r="K114">
        <v>-100.52938</v>
      </c>
      <c r="L114">
        <v>-86.967162999999999</v>
      </c>
    </row>
    <row r="115" spans="2:12" x14ac:dyDescent="0.25">
      <c r="B115">
        <v>18653061224.490002</v>
      </c>
      <c r="C115">
        <v>-80.006798000000003</v>
      </c>
      <c r="D115">
        <v>-68.928284000000005</v>
      </c>
      <c r="J115">
        <v>18653061224.490002</v>
      </c>
      <c r="K115">
        <v>-102.95097</v>
      </c>
      <c r="L115">
        <v>-88.638756000000001</v>
      </c>
    </row>
    <row r="116" spans="2:12" x14ac:dyDescent="0.25">
      <c r="B116">
        <v>18979591836.735001</v>
      </c>
      <c r="C116">
        <v>-79.465064999999996</v>
      </c>
      <c r="D116">
        <v>-68.847556999999995</v>
      </c>
      <c r="J116">
        <v>18979591836.735001</v>
      </c>
      <c r="K116">
        <v>-99.333572000000004</v>
      </c>
      <c r="L116">
        <v>-87.914512999999999</v>
      </c>
    </row>
    <row r="117" spans="2:12" x14ac:dyDescent="0.25">
      <c r="B117">
        <v>19306122448.98</v>
      </c>
      <c r="C117">
        <v>-79.821822999999995</v>
      </c>
      <c r="D117">
        <v>-69.216048999999998</v>
      </c>
      <c r="J117">
        <v>19306122448.98</v>
      </c>
      <c r="K117">
        <v>-97.968261999999996</v>
      </c>
      <c r="L117">
        <v>-85.091010999999995</v>
      </c>
    </row>
    <row r="118" spans="2:12" x14ac:dyDescent="0.25">
      <c r="B118">
        <v>19632653061.223999</v>
      </c>
      <c r="C118">
        <v>-80.628951999999998</v>
      </c>
      <c r="D118">
        <v>-69.503501999999997</v>
      </c>
      <c r="J118">
        <v>19632653061.223999</v>
      </c>
      <c r="K118">
        <v>-93.955757000000006</v>
      </c>
      <c r="L118">
        <v>-83.352249</v>
      </c>
    </row>
    <row r="119" spans="2:12" x14ac:dyDescent="0.25">
      <c r="B119">
        <v>19959183673.469002</v>
      </c>
      <c r="C119">
        <v>-79.815201000000002</v>
      </c>
      <c r="D119">
        <v>-69.967758000000003</v>
      </c>
      <c r="J119">
        <v>19959183673.469002</v>
      </c>
      <c r="K119">
        <v>-93.634842000000006</v>
      </c>
      <c r="L119">
        <v>-81.288749999999993</v>
      </c>
    </row>
    <row r="120" spans="2:12" x14ac:dyDescent="0.25">
      <c r="B120">
        <v>20285714285.714001</v>
      </c>
      <c r="C120">
        <v>-80.657218999999998</v>
      </c>
      <c r="D120">
        <v>-70.700264000000004</v>
      </c>
      <c r="J120">
        <v>20285714285.714001</v>
      </c>
      <c r="K120">
        <v>-91.500870000000006</v>
      </c>
      <c r="L120">
        <v>-80.954848999999996</v>
      </c>
    </row>
    <row r="121" spans="2:12" x14ac:dyDescent="0.25">
      <c r="B121">
        <v>20612244897.959</v>
      </c>
      <c r="C121">
        <v>-82.479454000000004</v>
      </c>
      <c r="D121">
        <v>-71.833190999999999</v>
      </c>
      <c r="J121">
        <v>20612244897.959</v>
      </c>
      <c r="K121">
        <v>-92.926322999999996</v>
      </c>
      <c r="L121">
        <v>-80.986649</v>
      </c>
    </row>
    <row r="122" spans="2:12" x14ac:dyDescent="0.25">
      <c r="B122">
        <v>20938775510.203999</v>
      </c>
      <c r="C122">
        <v>-82.996703999999994</v>
      </c>
      <c r="D122">
        <v>-72.611618000000007</v>
      </c>
      <c r="J122">
        <v>20938775510.203999</v>
      </c>
      <c r="K122">
        <v>-93.878883000000002</v>
      </c>
      <c r="L122">
        <v>-81.219070000000002</v>
      </c>
    </row>
    <row r="123" spans="2:12" x14ac:dyDescent="0.25">
      <c r="B123">
        <v>21265306122.449001</v>
      </c>
      <c r="C123">
        <v>-82.855461000000005</v>
      </c>
      <c r="D123">
        <v>-72.683205000000001</v>
      </c>
      <c r="J123">
        <v>21265306122.449001</v>
      </c>
      <c r="K123">
        <v>-92.433655000000002</v>
      </c>
      <c r="L123">
        <v>-80.495827000000006</v>
      </c>
    </row>
    <row r="124" spans="2:12" x14ac:dyDescent="0.25">
      <c r="B124">
        <v>21591836734.694</v>
      </c>
      <c r="C124">
        <v>-82.488495</v>
      </c>
      <c r="D124">
        <v>-72.314873000000006</v>
      </c>
      <c r="J124">
        <v>21591836734.694</v>
      </c>
      <c r="K124">
        <v>-90.962265000000002</v>
      </c>
      <c r="L124">
        <v>-79.117446999999999</v>
      </c>
    </row>
    <row r="125" spans="2:12" x14ac:dyDescent="0.25">
      <c r="B125">
        <v>21918367346.938999</v>
      </c>
      <c r="C125">
        <v>-81.720680000000002</v>
      </c>
      <c r="D125">
        <v>-71.742760000000004</v>
      </c>
      <c r="J125">
        <v>21918367346.938999</v>
      </c>
      <c r="K125">
        <v>-89.985564999999994</v>
      </c>
      <c r="L125">
        <v>-78.303368000000006</v>
      </c>
    </row>
    <row r="126" spans="2:12" x14ac:dyDescent="0.25">
      <c r="B126">
        <v>22244897959.183998</v>
      </c>
      <c r="C126">
        <v>-81.117904999999993</v>
      </c>
      <c r="D126">
        <v>-70.969772000000006</v>
      </c>
      <c r="J126">
        <v>22244897959.183998</v>
      </c>
      <c r="K126">
        <v>-90.141418000000002</v>
      </c>
      <c r="L126">
        <v>-78.380814000000001</v>
      </c>
    </row>
    <row r="127" spans="2:12" x14ac:dyDescent="0.25">
      <c r="B127">
        <v>22571428571.429001</v>
      </c>
      <c r="C127">
        <v>-80.333382</v>
      </c>
      <c r="D127">
        <v>-70.293403999999995</v>
      </c>
      <c r="J127">
        <v>22571428571.429001</v>
      </c>
      <c r="K127">
        <v>-91.331055000000006</v>
      </c>
      <c r="L127">
        <v>-80.073295999999999</v>
      </c>
    </row>
    <row r="128" spans="2:12" x14ac:dyDescent="0.25">
      <c r="B128">
        <v>22897959183.673</v>
      </c>
      <c r="C128">
        <v>-80.045235000000005</v>
      </c>
      <c r="D128">
        <v>-69.572661999999994</v>
      </c>
      <c r="J128">
        <v>22897959183.673</v>
      </c>
      <c r="K128">
        <v>-95.145645000000002</v>
      </c>
      <c r="L128">
        <v>-82.435340999999994</v>
      </c>
    </row>
    <row r="129" spans="2:12" x14ac:dyDescent="0.25">
      <c r="B129">
        <v>23224489795.917999</v>
      </c>
      <c r="C129">
        <v>-79.394301999999996</v>
      </c>
      <c r="D129">
        <v>-68.936629999999994</v>
      </c>
      <c r="J129">
        <v>23224489795.917999</v>
      </c>
      <c r="K129">
        <v>-97.284469999999999</v>
      </c>
      <c r="L129">
        <v>-84.580207999999999</v>
      </c>
    </row>
    <row r="130" spans="2:12" x14ac:dyDescent="0.25">
      <c r="B130">
        <v>23551020408.162998</v>
      </c>
      <c r="C130">
        <v>-78.810294999999996</v>
      </c>
      <c r="D130">
        <v>-68.275268999999994</v>
      </c>
      <c r="J130">
        <v>23551020408.162998</v>
      </c>
      <c r="K130">
        <v>-97.784874000000002</v>
      </c>
      <c r="L130">
        <v>-85.548355000000001</v>
      </c>
    </row>
    <row r="131" spans="2:12" x14ac:dyDescent="0.25">
      <c r="B131">
        <v>23877551020.408001</v>
      </c>
      <c r="C131">
        <v>-78.314330999999996</v>
      </c>
      <c r="D131">
        <v>-67.777191000000002</v>
      </c>
      <c r="J131">
        <v>23877551020.408001</v>
      </c>
      <c r="K131">
        <v>-97.991837000000004</v>
      </c>
      <c r="L131">
        <v>-84.447783999999999</v>
      </c>
    </row>
    <row r="132" spans="2:12" x14ac:dyDescent="0.25">
      <c r="B132">
        <v>24204081632.653</v>
      </c>
      <c r="C132">
        <v>-78.001457000000002</v>
      </c>
      <c r="D132">
        <v>-67.479575999999994</v>
      </c>
      <c r="J132">
        <v>24204081632.653</v>
      </c>
      <c r="K132">
        <v>-93.883933999999996</v>
      </c>
      <c r="L132">
        <v>-81.903244000000001</v>
      </c>
    </row>
    <row r="133" spans="2:12" x14ac:dyDescent="0.25">
      <c r="B133">
        <v>24530612244.897999</v>
      </c>
      <c r="C133">
        <v>-77.875541999999996</v>
      </c>
      <c r="D133">
        <v>-67.440369000000004</v>
      </c>
      <c r="J133">
        <v>24530612244.897999</v>
      </c>
      <c r="K133">
        <v>-90.051948999999993</v>
      </c>
      <c r="L133">
        <v>-78.631523000000001</v>
      </c>
    </row>
    <row r="134" spans="2:12" x14ac:dyDescent="0.25">
      <c r="B134">
        <v>24857142857.143002</v>
      </c>
      <c r="C134">
        <v>-78.074600000000004</v>
      </c>
      <c r="D134">
        <v>-67.455025000000006</v>
      </c>
      <c r="J134">
        <v>24857142857.143002</v>
      </c>
      <c r="K134">
        <v>-88.134079</v>
      </c>
      <c r="L134">
        <v>-75.538962999999995</v>
      </c>
    </row>
    <row r="135" spans="2:12" x14ac:dyDescent="0.25">
      <c r="B135">
        <v>25183673469.388</v>
      </c>
      <c r="C135">
        <v>-77.901000999999994</v>
      </c>
      <c r="D135">
        <v>-67.666801000000007</v>
      </c>
      <c r="J135">
        <v>25183673469.388</v>
      </c>
      <c r="K135">
        <v>-84.614525</v>
      </c>
      <c r="L135">
        <v>-73.463982000000001</v>
      </c>
    </row>
    <row r="136" spans="2:12" x14ac:dyDescent="0.25">
      <c r="B136">
        <v>25510204081.632999</v>
      </c>
      <c r="C136">
        <v>-78.408400999999998</v>
      </c>
      <c r="D136">
        <v>-68.057479999999998</v>
      </c>
      <c r="J136">
        <v>25510204081.632999</v>
      </c>
      <c r="K136">
        <v>-83.890190000000004</v>
      </c>
      <c r="L136">
        <v>-73.247444000000002</v>
      </c>
    </row>
    <row r="137" spans="2:12" x14ac:dyDescent="0.25">
      <c r="B137">
        <v>25836734693.877998</v>
      </c>
      <c r="C137">
        <v>-79.285979999999995</v>
      </c>
      <c r="D137">
        <v>-68.584632999999997</v>
      </c>
      <c r="J137">
        <v>25836734693.877998</v>
      </c>
      <c r="K137">
        <v>-87.557045000000002</v>
      </c>
      <c r="L137">
        <v>-75.665283000000002</v>
      </c>
    </row>
    <row r="138" spans="2:12" x14ac:dyDescent="0.25">
      <c r="B138">
        <v>26163265306.122002</v>
      </c>
      <c r="C138">
        <v>-79.630722000000006</v>
      </c>
      <c r="D138">
        <v>-69.066727</v>
      </c>
      <c r="J138">
        <v>26163265306.122002</v>
      </c>
      <c r="K138">
        <v>-91.989097999999998</v>
      </c>
      <c r="L138">
        <v>-79.388328999999999</v>
      </c>
    </row>
    <row r="139" spans="2:12" x14ac:dyDescent="0.25">
      <c r="B139">
        <v>26489795918.367001</v>
      </c>
      <c r="C139">
        <v>-80.134392000000005</v>
      </c>
      <c r="D139">
        <v>-69.525702999999993</v>
      </c>
      <c r="J139">
        <v>26489795918.367001</v>
      </c>
      <c r="K139">
        <v>-95.227798000000007</v>
      </c>
      <c r="L139">
        <v>-83.580207999999999</v>
      </c>
    </row>
    <row r="140" spans="2:12" x14ac:dyDescent="0.25">
      <c r="B140">
        <v>26816326530.612</v>
      </c>
      <c r="C140">
        <v>-80.905913999999996</v>
      </c>
      <c r="D140">
        <v>-70.144858999999997</v>
      </c>
      <c r="J140">
        <v>26816326530.612</v>
      </c>
      <c r="K140">
        <v>-100.37317</v>
      </c>
      <c r="L140">
        <v>-86.020882</v>
      </c>
    </row>
    <row r="141" spans="2:12" x14ac:dyDescent="0.25">
      <c r="B141">
        <v>27142857142.856998</v>
      </c>
      <c r="C141">
        <v>-81.656891000000002</v>
      </c>
      <c r="D141">
        <v>-70.739632</v>
      </c>
      <c r="J141">
        <v>27142857142.856998</v>
      </c>
      <c r="K141">
        <v>-99.585480000000004</v>
      </c>
      <c r="L141">
        <v>-86.775925000000001</v>
      </c>
    </row>
    <row r="142" spans="2:12" x14ac:dyDescent="0.25">
      <c r="B142">
        <v>27469387755.102001</v>
      </c>
      <c r="C142">
        <v>-81.965912000000003</v>
      </c>
      <c r="D142">
        <v>-71.147605999999996</v>
      </c>
      <c r="J142">
        <v>27469387755.102001</v>
      </c>
      <c r="K142">
        <v>-97.792793000000003</v>
      </c>
      <c r="L142">
        <v>-84.055747999999994</v>
      </c>
    </row>
    <row r="143" spans="2:12" x14ac:dyDescent="0.25">
      <c r="B143">
        <v>27795918367.347</v>
      </c>
      <c r="C143">
        <v>-82.172691</v>
      </c>
      <c r="D143">
        <v>-71.452049000000002</v>
      </c>
      <c r="J143">
        <v>27795918367.347</v>
      </c>
      <c r="K143">
        <v>-92.521491999999995</v>
      </c>
      <c r="L143">
        <v>-81.493729000000002</v>
      </c>
    </row>
    <row r="144" spans="2:12" x14ac:dyDescent="0.25">
      <c r="B144">
        <v>28122448979.591999</v>
      </c>
      <c r="C144">
        <v>-82.626457000000002</v>
      </c>
      <c r="D144">
        <v>-72.054542999999995</v>
      </c>
      <c r="J144">
        <v>28122448979.591999</v>
      </c>
      <c r="K144">
        <v>-92.297500999999997</v>
      </c>
      <c r="L144">
        <v>-79.208397000000005</v>
      </c>
    </row>
    <row r="145" spans="2:12" x14ac:dyDescent="0.25">
      <c r="B145">
        <v>28448979591.837002</v>
      </c>
      <c r="C145">
        <v>-83.967194000000006</v>
      </c>
      <c r="D145">
        <v>-72.596541999999999</v>
      </c>
      <c r="J145">
        <v>28448979591.837002</v>
      </c>
      <c r="K145">
        <v>-91.289214999999999</v>
      </c>
      <c r="L145">
        <v>-78.144592000000003</v>
      </c>
    </row>
    <row r="146" spans="2:12" x14ac:dyDescent="0.25">
      <c r="B146">
        <v>28775510204.082001</v>
      </c>
      <c r="C146">
        <v>-84.029594000000003</v>
      </c>
      <c r="D146">
        <v>-73.063759000000005</v>
      </c>
      <c r="J146">
        <v>28775510204.082001</v>
      </c>
      <c r="K146">
        <v>-89.652252000000004</v>
      </c>
      <c r="L146">
        <v>-76.921806000000004</v>
      </c>
    </row>
    <row r="147" spans="2:12" x14ac:dyDescent="0.25">
      <c r="B147">
        <v>29102040816.327</v>
      </c>
      <c r="C147">
        <v>-84.335716000000005</v>
      </c>
      <c r="D147">
        <v>-73.034820999999994</v>
      </c>
      <c r="J147">
        <v>29102040816.327</v>
      </c>
      <c r="K147">
        <v>-88.775726000000006</v>
      </c>
      <c r="L147">
        <v>-76.037689</v>
      </c>
    </row>
    <row r="148" spans="2:12" x14ac:dyDescent="0.25">
      <c r="B148">
        <v>29428571428.570999</v>
      </c>
      <c r="C148">
        <v>-84.030151000000004</v>
      </c>
      <c r="D148">
        <v>-72.839127000000005</v>
      </c>
      <c r="J148">
        <v>29428571428.570999</v>
      </c>
      <c r="K148">
        <v>-88.716453999999999</v>
      </c>
      <c r="L148">
        <v>-75.689278000000002</v>
      </c>
    </row>
    <row r="149" spans="2:12" x14ac:dyDescent="0.25">
      <c r="B149">
        <v>29755102040.816002</v>
      </c>
      <c r="C149">
        <v>-83.451401000000004</v>
      </c>
      <c r="D149">
        <v>-73.071845999999994</v>
      </c>
      <c r="J149">
        <v>29755102040.816002</v>
      </c>
      <c r="K149">
        <v>-88.552582000000001</v>
      </c>
      <c r="L149">
        <v>-76.243797000000001</v>
      </c>
    </row>
    <row r="150" spans="2:12" x14ac:dyDescent="0.25">
      <c r="B150">
        <v>30081632653.061001</v>
      </c>
      <c r="C150">
        <v>-84.791031000000004</v>
      </c>
      <c r="D150">
        <v>-73.982010000000002</v>
      </c>
      <c r="J150">
        <v>30081632653.061001</v>
      </c>
      <c r="K150">
        <v>-90.359406000000007</v>
      </c>
      <c r="L150">
        <v>-76.566199999999995</v>
      </c>
    </row>
    <row r="151" spans="2:12" x14ac:dyDescent="0.25">
      <c r="B151">
        <v>30408163265.306</v>
      </c>
      <c r="C151">
        <v>-86.495627999999996</v>
      </c>
      <c r="D151">
        <v>-74.626472000000007</v>
      </c>
      <c r="J151">
        <v>30408163265.306</v>
      </c>
      <c r="K151">
        <v>-89.426865000000006</v>
      </c>
      <c r="L151">
        <v>-76.698959000000002</v>
      </c>
    </row>
    <row r="152" spans="2:12" x14ac:dyDescent="0.25">
      <c r="B152">
        <v>30734693877.550999</v>
      </c>
      <c r="C152">
        <v>-85.164330000000007</v>
      </c>
      <c r="D152">
        <v>-74.788757000000004</v>
      </c>
      <c r="J152">
        <v>30734693877.550999</v>
      </c>
      <c r="K152">
        <v>-88.659744000000003</v>
      </c>
      <c r="L152">
        <v>-77.469521</v>
      </c>
    </row>
    <row r="153" spans="2:12" x14ac:dyDescent="0.25">
      <c r="B153">
        <v>31061224489.796001</v>
      </c>
      <c r="C153">
        <v>-85.321487000000005</v>
      </c>
      <c r="D153">
        <v>-75.186622999999997</v>
      </c>
      <c r="J153">
        <v>31061224489.796001</v>
      </c>
      <c r="K153">
        <v>-92.340278999999995</v>
      </c>
      <c r="L153">
        <v>-79.346412999999998</v>
      </c>
    </row>
    <row r="154" spans="2:12" x14ac:dyDescent="0.25">
      <c r="B154">
        <v>31387755102.041</v>
      </c>
      <c r="C154">
        <v>-87.826721000000006</v>
      </c>
      <c r="D154">
        <v>-75.725989999999996</v>
      </c>
      <c r="J154">
        <v>31387755102.041</v>
      </c>
      <c r="K154">
        <v>-94.825728999999995</v>
      </c>
      <c r="L154">
        <v>-81.025397999999996</v>
      </c>
    </row>
    <row r="155" spans="2:12" x14ac:dyDescent="0.25">
      <c r="B155">
        <v>31714285714.285999</v>
      </c>
      <c r="C155">
        <v>-87.041145</v>
      </c>
      <c r="D155">
        <v>-75.490004999999996</v>
      </c>
      <c r="J155">
        <v>31714285714.285999</v>
      </c>
      <c r="K155">
        <v>-93.478950999999995</v>
      </c>
      <c r="L155">
        <v>-83.451224999999994</v>
      </c>
    </row>
    <row r="156" spans="2:12" x14ac:dyDescent="0.25">
      <c r="B156">
        <v>32040816326.530998</v>
      </c>
      <c r="C156">
        <v>-84.878258000000002</v>
      </c>
      <c r="D156">
        <v>-74.702620999999994</v>
      </c>
      <c r="J156">
        <v>32040816326.530998</v>
      </c>
      <c r="K156">
        <v>-99.509262000000007</v>
      </c>
      <c r="L156">
        <v>-87.425528999999997</v>
      </c>
    </row>
    <row r="157" spans="2:12" x14ac:dyDescent="0.25">
      <c r="B157">
        <v>32367346938.776001</v>
      </c>
      <c r="C157">
        <v>-85.803512999999995</v>
      </c>
      <c r="D157">
        <v>-74.619063999999995</v>
      </c>
      <c r="J157">
        <v>32367346938.776001</v>
      </c>
      <c r="K157">
        <v>-106.66374999999999</v>
      </c>
      <c r="L157">
        <v>-91.177047999999999</v>
      </c>
    </row>
    <row r="158" spans="2:12" x14ac:dyDescent="0.25">
      <c r="B158">
        <v>32693877551.02</v>
      </c>
      <c r="C158">
        <v>-87.105446000000001</v>
      </c>
      <c r="D158">
        <v>-75.331756999999996</v>
      </c>
      <c r="J158">
        <v>32693877551.02</v>
      </c>
      <c r="K158">
        <v>-104.76712000000001</v>
      </c>
      <c r="L158">
        <v>-90.807929999999999</v>
      </c>
    </row>
    <row r="159" spans="2:12" x14ac:dyDescent="0.25">
      <c r="B159">
        <v>33020408163.264999</v>
      </c>
      <c r="C159">
        <v>-87.341048999999998</v>
      </c>
      <c r="D159">
        <v>-75.500381000000004</v>
      </c>
      <c r="J159">
        <v>33020408163.264999</v>
      </c>
      <c r="K159">
        <v>-98.333693999999994</v>
      </c>
      <c r="L159">
        <v>-87.810471000000007</v>
      </c>
    </row>
    <row r="160" spans="2:12" x14ac:dyDescent="0.25">
      <c r="B160">
        <v>33346938775.509998</v>
      </c>
      <c r="C160">
        <v>-86.612335000000002</v>
      </c>
      <c r="D160">
        <v>-75.858406000000002</v>
      </c>
      <c r="J160">
        <v>33346938775.509998</v>
      </c>
      <c r="K160">
        <v>-97.684517</v>
      </c>
      <c r="L160">
        <v>-86.245902999999998</v>
      </c>
    </row>
    <row r="161" spans="2:12" x14ac:dyDescent="0.25">
      <c r="B161">
        <v>33673469387.755001</v>
      </c>
      <c r="C161">
        <v>-88.722297999999995</v>
      </c>
      <c r="D161">
        <v>-75.579696999999996</v>
      </c>
      <c r="J161">
        <v>33673469387.755001</v>
      </c>
      <c r="K161">
        <v>-100.04286999999999</v>
      </c>
      <c r="L161">
        <v>-86.876075999999998</v>
      </c>
    </row>
    <row r="162" spans="2:12" x14ac:dyDescent="0.25">
      <c r="B162">
        <v>34000000000</v>
      </c>
      <c r="C162">
        <v>-87.035422999999994</v>
      </c>
      <c r="D162">
        <v>-76.607062999999997</v>
      </c>
      <c r="J162">
        <v>34000000000</v>
      </c>
      <c r="K162">
        <v>-100.39948</v>
      </c>
      <c r="L162">
        <v>-85.829505999999995</v>
      </c>
    </row>
    <row r="163" spans="2:12" x14ac:dyDescent="0.25">
      <c r="B163">
        <v>34326530612.244999</v>
      </c>
      <c r="C163">
        <v>-90.313552999999999</v>
      </c>
      <c r="D163">
        <v>-76.935837000000006</v>
      </c>
      <c r="J163">
        <v>34326530612.244999</v>
      </c>
      <c r="K163">
        <v>-94.717292999999998</v>
      </c>
      <c r="L163">
        <v>-86.582901000000007</v>
      </c>
    </row>
    <row r="164" spans="2:12" x14ac:dyDescent="0.25">
      <c r="B164">
        <v>34653061224.489998</v>
      </c>
      <c r="C164">
        <v>-90.239470999999995</v>
      </c>
      <c r="D164">
        <v>-79.257644999999997</v>
      </c>
      <c r="J164">
        <v>34653061224.489998</v>
      </c>
      <c r="K164">
        <v>-102.61870999999999</v>
      </c>
      <c r="L164">
        <v>-86.178261000000006</v>
      </c>
    </row>
    <row r="165" spans="2:12" x14ac:dyDescent="0.25">
      <c r="B165">
        <v>34979591836.735001</v>
      </c>
      <c r="C165">
        <v>-94.490523999999994</v>
      </c>
      <c r="D165">
        <v>-82.692115999999999</v>
      </c>
      <c r="J165">
        <v>34979591836.735001</v>
      </c>
      <c r="K165">
        <v>-99.516272999999998</v>
      </c>
      <c r="L165">
        <v>-87.839813000000007</v>
      </c>
    </row>
    <row r="166" spans="2:12" x14ac:dyDescent="0.25">
      <c r="B166">
        <v>35306122448.980003</v>
      </c>
      <c r="C166">
        <v>-100.77934</v>
      </c>
      <c r="D166">
        <v>-84.839111000000003</v>
      </c>
      <c r="J166">
        <v>35306122448.980003</v>
      </c>
      <c r="K166">
        <v>-100.18868000000001</v>
      </c>
      <c r="L166">
        <v>-86.941139000000007</v>
      </c>
    </row>
    <row r="167" spans="2:12" x14ac:dyDescent="0.25">
      <c r="B167">
        <v>35632653061.223999</v>
      </c>
      <c r="C167">
        <v>-96.469695999999999</v>
      </c>
      <c r="D167">
        <v>-85.881720999999999</v>
      </c>
      <c r="J167">
        <v>35632653061.223999</v>
      </c>
      <c r="K167">
        <v>-100.34258</v>
      </c>
      <c r="L167">
        <v>-87.000152999999997</v>
      </c>
    </row>
    <row r="168" spans="2:12" x14ac:dyDescent="0.25">
      <c r="B168">
        <v>35959183673.469002</v>
      </c>
      <c r="C168">
        <v>-97.077713000000003</v>
      </c>
      <c r="D168">
        <v>-83.522925999999998</v>
      </c>
      <c r="J168">
        <v>35959183673.469002</v>
      </c>
      <c r="K168">
        <v>-99.949164999999994</v>
      </c>
      <c r="L168">
        <v>-90.875977000000006</v>
      </c>
    </row>
    <row r="169" spans="2:12" x14ac:dyDescent="0.25">
      <c r="B169">
        <v>36285714285.713997</v>
      </c>
      <c r="C169">
        <v>-93.294701000000003</v>
      </c>
      <c r="D169">
        <v>-82.865814</v>
      </c>
      <c r="J169">
        <v>36285714285.713997</v>
      </c>
      <c r="K169">
        <v>-111.93986</v>
      </c>
      <c r="L169">
        <v>-91.982726999999997</v>
      </c>
    </row>
    <row r="170" spans="2:12" x14ac:dyDescent="0.25">
      <c r="B170">
        <v>36612244897.959</v>
      </c>
      <c r="C170">
        <v>-94.243881000000002</v>
      </c>
      <c r="D170">
        <v>-83.879845000000003</v>
      </c>
      <c r="J170">
        <v>36612244897.959</v>
      </c>
      <c r="K170">
        <v>-103.87317</v>
      </c>
      <c r="L170">
        <v>-92.898193000000006</v>
      </c>
    </row>
    <row r="171" spans="2:12" x14ac:dyDescent="0.25">
      <c r="B171">
        <v>36938775510.204002</v>
      </c>
      <c r="C171">
        <v>-99.990928999999994</v>
      </c>
      <c r="D171">
        <v>-84.199546999999995</v>
      </c>
      <c r="J171">
        <v>36938775510.204002</v>
      </c>
      <c r="K171">
        <v>-102.99236000000001</v>
      </c>
      <c r="L171">
        <v>-90.858001999999999</v>
      </c>
    </row>
    <row r="172" spans="2:12" x14ac:dyDescent="0.25">
      <c r="B172">
        <v>37265306122.448997</v>
      </c>
      <c r="C172">
        <v>-94.299278000000001</v>
      </c>
      <c r="D172">
        <v>-83.805533999999994</v>
      </c>
      <c r="J172">
        <v>37265306122.448997</v>
      </c>
      <c r="K172">
        <v>-106.17999</v>
      </c>
      <c r="L172">
        <v>-92.325958</v>
      </c>
    </row>
    <row r="173" spans="2:12" x14ac:dyDescent="0.25">
      <c r="B173">
        <v>37591836734.694</v>
      </c>
      <c r="C173">
        <v>-93.108292000000006</v>
      </c>
      <c r="D173">
        <v>-80.442062000000007</v>
      </c>
      <c r="J173">
        <v>37591836734.694</v>
      </c>
      <c r="K173">
        <v>-108.45842</v>
      </c>
      <c r="L173">
        <v>-92.999206999999998</v>
      </c>
    </row>
    <row r="174" spans="2:12" x14ac:dyDescent="0.25">
      <c r="B174">
        <v>37918367346.939003</v>
      </c>
      <c r="C174">
        <v>-90.078345999999996</v>
      </c>
      <c r="D174">
        <v>-80.572890999999998</v>
      </c>
      <c r="J174">
        <v>37918367346.939003</v>
      </c>
      <c r="K174">
        <v>-105.14484</v>
      </c>
      <c r="L174">
        <v>-89.607605000000007</v>
      </c>
    </row>
    <row r="175" spans="2:12" x14ac:dyDescent="0.25">
      <c r="B175">
        <v>38244897959.183998</v>
      </c>
      <c r="C175">
        <v>-94.543296999999995</v>
      </c>
      <c r="D175">
        <v>-80.599143999999995</v>
      </c>
      <c r="J175">
        <v>38244897959.183998</v>
      </c>
      <c r="K175">
        <v>-96.081160999999994</v>
      </c>
      <c r="L175">
        <v>-85.635627999999997</v>
      </c>
    </row>
    <row r="176" spans="2:12" x14ac:dyDescent="0.25">
      <c r="B176">
        <v>38571428571.429001</v>
      </c>
      <c r="C176">
        <v>-92.949562</v>
      </c>
      <c r="D176">
        <v>-81.979095000000001</v>
      </c>
      <c r="J176">
        <v>38571428571.429001</v>
      </c>
      <c r="K176">
        <v>-96.519362999999998</v>
      </c>
      <c r="L176">
        <v>-83.954680999999994</v>
      </c>
    </row>
    <row r="177" spans="2:12" x14ac:dyDescent="0.25">
      <c r="B177">
        <v>38897959183.672997</v>
      </c>
      <c r="C177">
        <v>-93.911484000000002</v>
      </c>
      <c r="D177">
        <v>-81.729149000000007</v>
      </c>
      <c r="J177">
        <v>38897959183.672997</v>
      </c>
      <c r="K177">
        <v>-100.01652</v>
      </c>
      <c r="L177">
        <v>-85.811211</v>
      </c>
    </row>
    <row r="178" spans="2:12" x14ac:dyDescent="0.25">
      <c r="B178">
        <v>39224489795.917999</v>
      </c>
      <c r="C178">
        <v>-93.709434999999999</v>
      </c>
      <c r="D178">
        <v>-83.565460000000002</v>
      </c>
      <c r="J178">
        <v>39224489795.917999</v>
      </c>
      <c r="K178">
        <v>-101.37555</v>
      </c>
      <c r="L178">
        <v>-88.960846000000004</v>
      </c>
    </row>
    <row r="179" spans="2:12" x14ac:dyDescent="0.25">
      <c r="B179">
        <v>39551020408.163002</v>
      </c>
      <c r="C179">
        <v>-98.648674</v>
      </c>
      <c r="D179">
        <v>-82.779976000000005</v>
      </c>
      <c r="J179">
        <v>39551020408.163002</v>
      </c>
      <c r="K179">
        <v>-105.63854000000001</v>
      </c>
      <c r="L179">
        <v>-90.119690000000006</v>
      </c>
    </row>
    <row r="180" spans="2:12" x14ac:dyDescent="0.25">
      <c r="B180">
        <v>39877551020.407997</v>
      </c>
      <c r="C180">
        <v>-91.955855999999997</v>
      </c>
      <c r="D180">
        <v>-81.953995000000006</v>
      </c>
      <c r="J180">
        <v>39877551020.407997</v>
      </c>
      <c r="K180">
        <v>-102.96176</v>
      </c>
      <c r="L180">
        <v>-90.934432999999999</v>
      </c>
    </row>
    <row r="181" spans="2:12" x14ac:dyDescent="0.25">
      <c r="B181">
        <v>40204081632.653</v>
      </c>
      <c r="C181">
        <v>-91.871352999999999</v>
      </c>
      <c r="D181">
        <v>-78.790428000000006</v>
      </c>
      <c r="J181">
        <v>40204081632.653</v>
      </c>
      <c r="K181">
        <v>-103.29172</v>
      </c>
      <c r="L181">
        <v>-91.460708999999994</v>
      </c>
    </row>
    <row r="182" spans="2:12" x14ac:dyDescent="0.25">
      <c r="B182">
        <v>40530612244.898003</v>
      </c>
      <c r="C182">
        <v>-89.749640999999997</v>
      </c>
      <c r="D182">
        <v>-77.980086999999997</v>
      </c>
      <c r="J182">
        <v>40530612244.898003</v>
      </c>
      <c r="K182">
        <v>-106.77406999999999</v>
      </c>
      <c r="L182">
        <v>-92.527541999999997</v>
      </c>
    </row>
    <row r="183" spans="2:12" x14ac:dyDescent="0.25">
      <c r="B183">
        <v>40857142857.142998</v>
      </c>
      <c r="C183">
        <v>-90.082915999999997</v>
      </c>
      <c r="D183">
        <v>-76.685317999999995</v>
      </c>
      <c r="J183">
        <v>40857142857.142998</v>
      </c>
      <c r="K183">
        <v>-105.93539</v>
      </c>
      <c r="L183">
        <v>-91.175528999999997</v>
      </c>
    </row>
    <row r="184" spans="2:12" x14ac:dyDescent="0.25">
      <c r="B184">
        <v>41183673469.388</v>
      </c>
      <c r="C184">
        <v>-88.256209999999996</v>
      </c>
      <c r="D184">
        <v>-76.841712999999999</v>
      </c>
      <c r="J184">
        <v>41183673469.388</v>
      </c>
      <c r="K184">
        <v>-99.162575000000004</v>
      </c>
      <c r="L184">
        <v>-90.164467000000002</v>
      </c>
    </row>
    <row r="185" spans="2:12" x14ac:dyDescent="0.25">
      <c r="B185">
        <v>41510204081.633003</v>
      </c>
      <c r="C185">
        <v>-90.152450999999999</v>
      </c>
      <c r="D185">
        <v>-76.50367</v>
      </c>
      <c r="J185">
        <v>41510204081.633003</v>
      </c>
      <c r="K185">
        <v>-103.67773</v>
      </c>
      <c r="L185">
        <v>-87.318573000000001</v>
      </c>
    </row>
    <row r="186" spans="2:12" x14ac:dyDescent="0.25">
      <c r="B186">
        <v>41836734693.877998</v>
      </c>
      <c r="C186">
        <v>-88.643805999999998</v>
      </c>
      <c r="D186">
        <v>-77.817725999999993</v>
      </c>
      <c r="J186">
        <v>41836734693.877998</v>
      </c>
      <c r="K186">
        <v>-97.226714999999999</v>
      </c>
      <c r="L186">
        <v>-86.229659999999996</v>
      </c>
    </row>
    <row r="187" spans="2:12" x14ac:dyDescent="0.25">
      <c r="B187">
        <v>42163265306.122002</v>
      </c>
      <c r="C187">
        <v>-91.475296</v>
      </c>
      <c r="D187">
        <v>-78.647002999999998</v>
      </c>
      <c r="J187">
        <v>42163265306.122002</v>
      </c>
      <c r="K187">
        <v>-95.525199999999998</v>
      </c>
      <c r="L187">
        <v>-84.138321000000005</v>
      </c>
    </row>
    <row r="188" spans="2:12" x14ac:dyDescent="0.25">
      <c r="B188">
        <v>42489795918.366997</v>
      </c>
      <c r="C188">
        <v>-91.775245999999996</v>
      </c>
      <c r="D188">
        <v>-79.281775999999994</v>
      </c>
      <c r="J188">
        <v>42489795918.366997</v>
      </c>
      <c r="K188">
        <v>-96.897628999999995</v>
      </c>
      <c r="L188">
        <v>-85.768082000000007</v>
      </c>
    </row>
    <row r="189" spans="2:12" x14ac:dyDescent="0.25">
      <c r="B189">
        <v>42816326530.612</v>
      </c>
      <c r="C189">
        <v>-89.818466000000001</v>
      </c>
      <c r="D189">
        <v>-80.164375000000007</v>
      </c>
      <c r="J189">
        <v>42816326530.612</v>
      </c>
      <c r="K189">
        <v>-101.46133</v>
      </c>
      <c r="L189">
        <v>-88.874992000000006</v>
      </c>
    </row>
    <row r="190" spans="2:12" x14ac:dyDescent="0.25">
      <c r="B190">
        <v>43142857142.857002</v>
      </c>
      <c r="C190">
        <v>-93.345733999999993</v>
      </c>
      <c r="D190">
        <v>-80.337860000000006</v>
      </c>
      <c r="J190">
        <v>43142857142.857002</v>
      </c>
      <c r="K190">
        <v>-104.00591</v>
      </c>
      <c r="L190">
        <v>-92.830368000000007</v>
      </c>
    </row>
    <row r="191" spans="2:12" x14ac:dyDescent="0.25">
      <c r="B191">
        <v>43469387755.101997</v>
      </c>
      <c r="C191">
        <v>-91.629326000000006</v>
      </c>
      <c r="D191">
        <v>-81.666984999999997</v>
      </c>
      <c r="J191">
        <v>43469387755.101997</v>
      </c>
      <c r="K191">
        <v>-107.84511999999999</v>
      </c>
      <c r="L191">
        <v>-93.142966999999999</v>
      </c>
    </row>
    <row r="192" spans="2:12" x14ac:dyDescent="0.25">
      <c r="B192">
        <v>43795918367.347</v>
      </c>
      <c r="C192">
        <v>-93.099273999999994</v>
      </c>
      <c r="D192">
        <v>-81.957145999999995</v>
      </c>
      <c r="J192">
        <v>43795918367.347</v>
      </c>
      <c r="K192">
        <v>-101.53335</v>
      </c>
      <c r="L192">
        <v>-90.832390000000004</v>
      </c>
    </row>
    <row r="193" spans="2:12" x14ac:dyDescent="0.25">
      <c r="B193">
        <v>44122448979.592003</v>
      </c>
      <c r="C193">
        <v>-93.420113000000001</v>
      </c>
      <c r="D193">
        <v>-84.833732999999995</v>
      </c>
      <c r="J193">
        <v>44122448979.592003</v>
      </c>
      <c r="K193">
        <v>-96.375793000000002</v>
      </c>
      <c r="L193">
        <v>-89.139090999999993</v>
      </c>
    </row>
    <row r="194" spans="2:12" x14ac:dyDescent="0.25">
      <c r="B194">
        <v>44448979591.836998</v>
      </c>
      <c r="C194">
        <v>-99.255531000000005</v>
      </c>
      <c r="D194">
        <v>-85.629997000000003</v>
      </c>
      <c r="J194">
        <v>44448979591.836998</v>
      </c>
      <c r="K194">
        <v>-102.20004</v>
      </c>
      <c r="L194">
        <v>-88.077774000000005</v>
      </c>
    </row>
    <row r="195" spans="2:12" x14ac:dyDescent="0.25">
      <c r="B195">
        <v>44775510204.082001</v>
      </c>
      <c r="C195">
        <v>-94.428070000000005</v>
      </c>
      <c r="D195">
        <v>-86.392005999999995</v>
      </c>
      <c r="J195">
        <v>44775510204.082001</v>
      </c>
      <c r="K195">
        <v>-97.962806999999998</v>
      </c>
      <c r="L195">
        <v>-88.942535000000007</v>
      </c>
    </row>
    <row r="196" spans="2:12" x14ac:dyDescent="0.25">
      <c r="B196">
        <v>45102040816.327003</v>
      </c>
      <c r="C196">
        <v>-94.814162999999994</v>
      </c>
      <c r="D196">
        <v>-84.027084000000002</v>
      </c>
      <c r="J196">
        <v>45102040816.327003</v>
      </c>
      <c r="K196">
        <v>-98.725814999999997</v>
      </c>
      <c r="L196">
        <v>-87.285308999999998</v>
      </c>
    </row>
    <row r="197" spans="2:12" x14ac:dyDescent="0.25">
      <c r="B197">
        <v>45428571428.570999</v>
      </c>
      <c r="C197">
        <v>-91.621551999999994</v>
      </c>
      <c r="D197">
        <v>-83.538071000000002</v>
      </c>
      <c r="J197">
        <v>45428571428.570999</v>
      </c>
      <c r="K197">
        <v>-97.159660000000002</v>
      </c>
      <c r="L197">
        <v>-88.238228000000007</v>
      </c>
    </row>
    <row r="198" spans="2:12" x14ac:dyDescent="0.25">
      <c r="B198">
        <v>45755102040.816002</v>
      </c>
      <c r="C198">
        <v>-92.562927000000002</v>
      </c>
      <c r="D198">
        <v>-81.340889000000004</v>
      </c>
      <c r="J198">
        <v>45755102040.816002</v>
      </c>
      <c r="K198">
        <v>-100.79794</v>
      </c>
      <c r="L198">
        <v>-90.529381000000001</v>
      </c>
    </row>
    <row r="199" spans="2:12" x14ac:dyDescent="0.25">
      <c r="B199">
        <v>46081632653.060997</v>
      </c>
      <c r="C199">
        <v>-88.122017</v>
      </c>
      <c r="D199">
        <v>-80.450515999999993</v>
      </c>
      <c r="J199">
        <v>46081632653.060997</v>
      </c>
      <c r="K199">
        <v>-105.67822</v>
      </c>
      <c r="L199">
        <v>-94.069587999999996</v>
      </c>
    </row>
    <row r="200" spans="2:12" x14ac:dyDescent="0.25">
      <c r="B200">
        <v>46408163265.306</v>
      </c>
      <c r="C200">
        <v>-88.928886000000006</v>
      </c>
      <c r="D200">
        <v>-79.917107000000001</v>
      </c>
      <c r="J200">
        <v>46408163265.306</v>
      </c>
      <c r="K200">
        <v>-107.90488000000001</v>
      </c>
      <c r="L200">
        <v>-93.958236999999997</v>
      </c>
    </row>
    <row r="201" spans="2:12" x14ac:dyDescent="0.25">
      <c r="B201">
        <v>46734693877.551003</v>
      </c>
      <c r="C201">
        <v>-91.052627999999999</v>
      </c>
      <c r="D201">
        <v>-83.421547000000004</v>
      </c>
      <c r="J201">
        <v>46734693877.551003</v>
      </c>
      <c r="K201">
        <v>-100.66403</v>
      </c>
      <c r="L201">
        <v>-92.753653999999997</v>
      </c>
    </row>
    <row r="202" spans="2:12" x14ac:dyDescent="0.25">
      <c r="B202">
        <v>47061224489.795998</v>
      </c>
      <c r="C202">
        <v>-98.702567999999999</v>
      </c>
      <c r="D202">
        <v>-83.791847000000004</v>
      </c>
      <c r="J202">
        <v>47061224489.795998</v>
      </c>
      <c r="K202">
        <v>-102.30829</v>
      </c>
      <c r="L202">
        <v>-93.242431999999994</v>
      </c>
    </row>
    <row r="203" spans="2:12" x14ac:dyDescent="0.25">
      <c r="B203">
        <v>47387755102.041</v>
      </c>
      <c r="C203">
        <v>-90.290535000000006</v>
      </c>
      <c r="D203">
        <v>-84.357048000000006</v>
      </c>
      <c r="J203">
        <v>47387755102.041</v>
      </c>
      <c r="K203">
        <v>-109.68526</v>
      </c>
      <c r="L203">
        <v>-91.228233000000003</v>
      </c>
    </row>
    <row r="204" spans="2:12" x14ac:dyDescent="0.25">
      <c r="B204">
        <v>47714285714.286003</v>
      </c>
      <c r="C204">
        <v>-93.155242999999999</v>
      </c>
      <c r="D204">
        <v>-83.139801000000006</v>
      </c>
      <c r="J204">
        <v>47714285714.286003</v>
      </c>
      <c r="K204">
        <v>-95.010711999999998</v>
      </c>
      <c r="L204">
        <v>-90.603043</v>
      </c>
    </row>
    <row r="205" spans="2:12" x14ac:dyDescent="0.25">
      <c r="B205">
        <v>48040816326.530998</v>
      </c>
      <c r="C205">
        <v>-95.630936000000005</v>
      </c>
      <c r="D205">
        <v>-85.236298000000005</v>
      </c>
      <c r="J205">
        <v>48040816326.530998</v>
      </c>
      <c r="K205">
        <v>-100.96297</v>
      </c>
      <c r="L205">
        <v>-89.352997000000002</v>
      </c>
    </row>
    <row r="206" spans="2:12" x14ac:dyDescent="0.25">
      <c r="B206">
        <v>48367346938.776001</v>
      </c>
      <c r="C206">
        <v>-97.141029000000003</v>
      </c>
      <c r="D206">
        <v>-85.132262999999995</v>
      </c>
      <c r="J206">
        <v>48367346938.776001</v>
      </c>
      <c r="K206">
        <v>-106.57811</v>
      </c>
      <c r="L206">
        <v>-94.974509999999995</v>
      </c>
    </row>
    <row r="207" spans="2:12" x14ac:dyDescent="0.25">
      <c r="B207">
        <v>48693877551.019997</v>
      </c>
      <c r="C207">
        <v>-93.323920999999999</v>
      </c>
      <c r="D207">
        <v>-84.533150000000006</v>
      </c>
      <c r="J207">
        <v>48693877551.019997</v>
      </c>
      <c r="K207">
        <v>-112.55777999999999</v>
      </c>
      <c r="L207">
        <v>-99.580237999999994</v>
      </c>
    </row>
    <row r="208" spans="2:12" x14ac:dyDescent="0.25">
      <c r="B208">
        <v>49020408163.264999</v>
      </c>
      <c r="C208">
        <v>-94.242500000000007</v>
      </c>
      <c r="D208">
        <v>-82.484916999999996</v>
      </c>
      <c r="J208">
        <v>49020408163.264999</v>
      </c>
      <c r="K208">
        <v>-115.42894</v>
      </c>
      <c r="L208">
        <v>-100.87567</v>
      </c>
    </row>
    <row r="209" spans="2:12" x14ac:dyDescent="0.25">
      <c r="B209">
        <v>49346938775.510002</v>
      </c>
      <c r="C209">
        <v>-91.288651000000002</v>
      </c>
      <c r="D209">
        <v>-84.000930999999994</v>
      </c>
      <c r="J209">
        <v>49346938775.510002</v>
      </c>
      <c r="K209">
        <v>-111.06650999999999</v>
      </c>
      <c r="L209">
        <v>-97.348952999999995</v>
      </c>
    </row>
    <row r="210" spans="2:12" x14ac:dyDescent="0.25">
      <c r="B210">
        <v>49673469387.754997</v>
      </c>
      <c r="C210">
        <v>-98.063698000000002</v>
      </c>
      <c r="D210">
        <v>-82.968306999999996</v>
      </c>
      <c r="J210">
        <v>49673469387.754997</v>
      </c>
      <c r="K210">
        <v>-102.51887000000001</v>
      </c>
      <c r="L210">
        <v>-92.050179</v>
      </c>
    </row>
    <row r="211" spans="2:12" x14ac:dyDescent="0.25">
      <c r="B211">
        <v>50000000000</v>
      </c>
      <c r="C211">
        <v>-91.200965999999994</v>
      </c>
      <c r="D211">
        <v>-82.936508000000003</v>
      </c>
      <c r="J211">
        <v>50000000000</v>
      </c>
      <c r="K211">
        <v>-99.993713</v>
      </c>
      <c r="L211">
        <v>-88.271431000000007</v>
      </c>
    </row>
    <row r="212" spans="2:12" x14ac:dyDescent="0.25">
      <c r="B212" t="s">
        <v>28</v>
      </c>
      <c r="J212" t="s">
        <v>28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48"/>
  <sheetViews>
    <sheetView workbookViewId="0"/>
  </sheetViews>
  <sheetFormatPr defaultRowHeight="15" x14ac:dyDescent="0.25"/>
  <cols>
    <col min="1" max="1" width="13.7109375" style="33" customWidth="1"/>
    <col min="5" max="5" width="2" style="6" customWidth="1"/>
    <col min="6" max="6" width="16.28515625" style="5" bestFit="1" customWidth="1"/>
    <col min="7" max="7" width="25.28515625" style="5" bestFit="1" customWidth="1"/>
    <col min="8" max="8" width="9.28515625" bestFit="1" customWidth="1"/>
    <col min="9" max="9" width="13.7109375" style="33" customWidth="1"/>
    <col min="13" max="13" width="2" style="6" customWidth="1"/>
    <col min="14" max="14" width="16.28515625" style="5" bestFit="1" customWidth="1"/>
    <col min="15" max="15" width="25.28515625" style="5" bestFit="1" customWidth="1"/>
    <col min="16" max="16" width="9.28515625" bestFit="1" customWidth="1"/>
    <col min="17" max="17" width="2" style="6" customWidth="1"/>
  </cols>
  <sheetData>
    <row r="1" spans="1:17" x14ac:dyDescent="0.25">
      <c r="B1" t="s">
        <v>104</v>
      </c>
      <c r="E1" s="9"/>
      <c r="G1" s="34" t="s">
        <v>16</v>
      </c>
      <c r="J1" t="s">
        <v>104</v>
      </c>
      <c r="M1" s="9"/>
      <c r="O1" s="34" t="s">
        <v>17</v>
      </c>
      <c r="Q1" s="9"/>
    </row>
    <row r="2" spans="1:17" x14ac:dyDescent="0.25">
      <c r="B2" t="s">
        <v>105</v>
      </c>
      <c r="C2" t="s">
        <v>230</v>
      </c>
      <c r="D2" t="s">
        <v>231</v>
      </c>
      <c r="E2" s="9"/>
      <c r="G2" s="12" t="s">
        <v>23</v>
      </c>
      <c r="J2" t="s">
        <v>105</v>
      </c>
      <c r="K2" t="s">
        <v>230</v>
      </c>
      <c r="L2" t="s">
        <v>231</v>
      </c>
      <c r="M2" s="9"/>
      <c r="O2" s="12" t="s">
        <v>23</v>
      </c>
      <c r="Q2" s="9"/>
    </row>
    <row r="3" spans="1:17" x14ac:dyDescent="0.25">
      <c r="B3" t="s">
        <v>233</v>
      </c>
      <c r="E3" s="9"/>
      <c r="G3" s="12" t="s">
        <v>26</v>
      </c>
      <c r="J3" t="s">
        <v>233</v>
      </c>
      <c r="M3" s="9"/>
      <c r="O3" s="12" t="s">
        <v>26</v>
      </c>
      <c r="Q3" s="9"/>
    </row>
    <row r="4" spans="1:17" x14ac:dyDescent="0.25">
      <c r="B4" t="s">
        <v>244</v>
      </c>
      <c r="C4" t="s">
        <v>247</v>
      </c>
      <c r="D4" t="s">
        <v>272</v>
      </c>
      <c r="E4" s="9"/>
      <c r="G4" s="34" t="s">
        <v>27</v>
      </c>
      <c r="J4" t="s">
        <v>244</v>
      </c>
      <c r="K4" t="s">
        <v>247</v>
      </c>
      <c r="L4" t="s">
        <v>273</v>
      </c>
      <c r="M4" s="9"/>
      <c r="O4" s="34" t="s">
        <v>27</v>
      </c>
      <c r="Q4" s="9"/>
    </row>
    <row r="5" spans="1:17" x14ac:dyDescent="0.25">
      <c r="B5" t="s">
        <v>106</v>
      </c>
      <c r="E5" s="9"/>
      <c r="F5" s="5" t="s">
        <v>22</v>
      </c>
      <c r="H5" s="5"/>
      <c r="J5" t="s">
        <v>106</v>
      </c>
      <c r="M5" s="9"/>
      <c r="N5" s="5" t="s">
        <v>22</v>
      </c>
      <c r="P5" s="5"/>
      <c r="Q5" s="9"/>
    </row>
    <row r="6" spans="1:17" ht="15.75" x14ac:dyDescent="0.25">
      <c r="E6" s="9"/>
      <c r="F6" s="5" t="s">
        <v>24</v>
      </c>
      <c r="G6" s="5" t="str">
        <f t="shared" ref="G6:G25" si="0">D32</f>
        <v>1Ix0L dBc Log Mag(dB)</v>
      </c>
      <c r="H6" s="28">
        <v>1</v>
      </c>
      <c r="M6" s="9"/>
      <c r="N6" s="5" t="s">
        <v>24</v>
      </c>
      <c r="O6" s="5" t="str">
        <f t="shared" ref="O6:O25" si="1">L32</f>
        <v>1Ix0L dBc Log Mag(dB)</v>
      </c>
      <c r="P6" s="28">
        <v>1</v>
      </c>
      <c r="Q6" s="9"/>
    </row>
    <row r="7" spans="1:17" ht="15.75" x14ac:dyDescent="0.25">
      <c r="B7" t="s">
        <v>107</v>
      </c>
      <c r="E7" s="9"/>
      <c r="F7" s="5">
        <f t="shared" ref="F7:F25" si="2">B33/1000000000</f>
        <v>18</v>
      </c>
      <c r="G7" s="5">
        <f t="shared" si="0"/>
        <v>-25.156262999999999</v>
      </c>
      <c r="H7" s="29">
        <f>ABS(AVERAGE(G7:G25)-(H6-1)*5)</f>
        <v>20.724529684210534</v>
      </c>
      <c r="J7" t="s">
        <v>107</v>
      </c>
      <c r="M7" s="9"/>
      <c r="N7" s="5">
        <f t="shared" ref="N7:N25" si="3">J33/1000000000</f>
        <v>18</v>
      </c>
      <c r="O7" s="5">
        <f t="shared" si="1"/>
        <v>-26.270555000000002</v>
      </c>
      <c r="P7" s="29">
        <f>ABS(AVERAGE(O7:O25)-(P6-1)*5)</f>
        <v>27.657825052631576</v>
      </c>
      <c r="Q7" s="9"/>
    </row>
    <row r="8" spans="1:17" x14ac:dyDescent="0.25">
      <c r="B8" t="s">
        <v>24</v>
      </c>
      <c r="C8" t="s">
        <v>125</v>
      </c>
      <c r="E8" s="9"/>
      <c r="F8" s="5">
        <f t="shared" si="2"/>
        <v>18.111111111111001</v>
      </c>
      <c r="G8" s="5">
        <f t="shared" si="0"/>
        <v>-24.749770999999999</v>
      </c>
      <c r="H8" s="5"/>
      <c r="J8" t="s">
        <v>24</v>
      </c>
      <c r="K8" t="s">
        <v>125</v>
      </c>
      <c r="M8" s="9"/>
      <c r="N8" s="5">
        <f t="shared" si="3"/>
        <v>18.111111111111001</v>
      </c>
      <c r="O8" s="5">
        <f t="shared" si="1"/>
        <v>-26.176280999999999</v>
      </c>
      <c r="P8" s="5"/>
      <c r="Q8" s="9"/>
    </row>
    <row r="9" spans="1:17" x14ac:dyDescent="0.25">
      <c r="B9">
        <v>3000000000</v>
      </c>
      <c r="C9">
        <v>-8.1227502999999999</v>
      </c>
      <c r="E9" s="9"/>
      <c r="F9" s="5">
        <f t="shared" si="2"/>
        <v>18.222222222222001</v>
      </c>
      <c r="G9" s="5">
        <f t="shared" si="0"/>
        <v>-23.997236000000001</v>
      </c>
      <c r="H9" s="5"/>
      <c r="J9">
        <v>3000000000</v>
      </c>
      <c r="K9">
        <v>-9.4093465999999992</v>
      </c>
      <c r="M9" s="9"/>
      <c r="N9" s="5">
        <f t="shared" si="3"/>
        <v>18.222222222222001</v>
      </c>
      <c r="O9" s="5">
        <f t="shared" si="1"/>
        <v>-26.275725999999999</v>
      </c>
      <c r="P9" s="5"/>
      <c r="Q9" s="9"/>
    </row>
    <row r="10" spans="1:17" x14ac:dyDescent="0.25">
      <c r="A10" s="42" t="s">
        <v>119</v>
      </c>
      <c r="B10">
        <v>3944444444.4443998</v>
      </c>
      <c r="C10">
        <v>-8.5263366999999999</v>
      </c>
      <c r="E10" s="9"/>
      <c r="F10" s="5">
        <f t="shared" si="2"/>
        <v>18.333333333333002</v>
      </c>
      <c r="G10" s="5">
        <f t="shared" si="0"/>
        <v>-23.258880999999999</v>
      </c>
      <c r="H10" s="5"/>
      <c r="I10" s="42" t="s">
        <v>113</v>
      </c>
      <c r="J10">
        <v>3944444444.4443998</v>
      </c>
      <c r="K10">
        <v>-9.6981411000000008</v>
      </c>
      <c r="M10" s="9"/>
      <c r="N10" s="5">
        <f t="shared" si="3"/>
        <v>18.333333333333002</v>
      </c>
      <c r="O10" s="5">
        <f t="shared" si="1"/>
        <v>-26.626472</v>
      </c>
      <c r="P10" s="5"/>
      <c r="Q10" s="9"/>
    </row>
    <row r="11" spans="1:17" x14ac:dyDescent="0.25">
      <c r="B11">
        <v>4888888888.8888998</v>
      </c>
      <c r="C11">
        <v>-8.2592114999999993</v>
      </c>
      <c r="E11" s="9"/>
      <c r="F11" s="5">
        <f t="shared" si="2"/>
        <v>18.444444444443999</v>
      </c>
      <c r="G11" s="5">
        <f t="shared" si="0"/>
        <v>-22.346433999999999</v>
      </c>
      <c r="H11" s="5"/>
      <c r="J11">
        <v>4888888888.8888998</v>
      </c>
      <c r="K11">
        <v>-9.7232903999999998</v>
      </c>
      <c r="M11" s="9"/>
      <c r="N11" s="5">
        <f t="shared" si="3"/>
        <v>18.444444444443999</v>
      </c>
      <c r="O11" s="5">
        <f t="shared" si="1"/>
        <v>-27.065850999999999</v>
      </c>
      <c r="P11" s="5"/>
      <c r="Q11" s="9"/>
    </row>
    <row r="12" spans="1:17" x14ac:dyDescent="0.25">
      <c r="B12">
        <v>5833333333.3332996</v>
      </c>
      <c r="C12">
        <v>-8.3291758999999992</v>
      </c>
      <c r="E12" s="9"/>
      <c r="F12" s="5">
        <f t="shared" si="2"/>
        <v>18.555555555556001</v>
      </c>
      <c r="G12" s="5">
        <f t="shared" si="0"/>
        <v>-22.012453000000001</v>
      </c>
      <c r="H12" s="5"/>
      <c r="J12">
        <v>5833333333.3332996</v>
      </c>
      <c r="K12">
        <v>-9.4828320000000001</v>
      </c>
      <c r="M12" s="9"/>
      <c r="N12" s="5">
        <f t="shared" si="3"/>
        <v>18.555555555556001</v>
      </c>
      <c r="O12" s="5">
        <f t="shared" si="1"/>
        <v>-27.723746999999999</v>
      </c>
      <c r="P12" s="5"/>
      <c r="Q12" s="9"/>
    </row>
    <row r="13" spans="1:17" x14ac:dyDescent="0.25">
      <c r="B13">
        <v>6777777777.7777996</v>
      </c>
      <c r="C13">
        <v>-8.6853236999999996</v>
      </c>
      <c r="E13" s="9"/>
      <c r="F13" s="5">
        <f t="shared" si="2"/>
        <v>18.666666666666998</v>
      </c>
      <c r="G13" s="5">
        <f t="shared" si="0"/>
        <v>-22.155159000000001</v>
      </c>
      <c r="H13" s="5"/>
      <c r="J13">
        <v>6777777777.7777996</v>
      </c>
      <c r="K13">
        <v>-9.3114033000000003</v>
      </c>
      <c r="M13" s="9"/>
      <c r="N13" s="5">
        <f t="shared" si="3"/>
        <v>18.666666666666998</v>
      </c>
      <c r="O13" s="5">
        <f t="shared" si="1"/>
        <v>-27.623714</v>
      </c>
      <c r="P13" s="5"/>
      <c r="Q13" s="9"/>
    </row>
    <row r="14" spans="1:17" x14ac:dyDescent="0.25">
      <c r="B14">
        <v>7722222222.2222004</v>
      </c>
      <c r="C14">
        <v>-9.0464190999999996</v>
      </c>
      <c r="E14" s="9"/>
      <c r="F14" s="5">
        <f t="shared" si="2"/>
        <v>18.777777777777999</v>
      </c>
      <c r="G14" s="5">
        <f t="shared" si="0"/>
        <v>-20.901710999999999</v>
      </c>
      <c r="H14" s="5"/>
      <c r="J14">
        <v>7722222222.2222004</v>
      </c>
      <c r="K14">
        <v>-9.1658601999999991</v>
      </c>
      <c r="M14" s="9"/>
      <c r="N14" s="5">
        <f t="shared" si="3"/>
        <v>18.777777777777999</v>
      </c>
      <c r="O14" s="5">
        <f t="shared" si="1"/>
        <v>-27.305807000000001</v>
      </c>
      <c r="P14" s="5"/>
      <c r="Q14" s="9"/>
    </row>
    <row r="15" spans="1:17" x14ac:dyDescent="0.25">
      <c r="B15">
        <v>8666666666.6667004</v>
      </c>
      <c r="C15">
        <v>-9.1274157000000002</v>
      </c>
      <c r="E15" s="9"/>
      <c r="F15" s="5">
        <f t="shared" si="2"/>
        <v>18.888888888888999</v>
      </c>
      <c r="G15" s="5">
        <f t="shared" si="0"/>
        <v>-19.682891999999999</v>
      </c>
      <c r="H15" s="5"/>
      <c r="J15">
        <v>8666666666.6667004</v>
      </c>
      <c r="K15">
        <v>-9.3855286000000007</v>
      </c>
      <c r="M15" s="9"/>
      <c r="N15" s="5">
        <f t="shared" si="3"/>
        <v>18.888888888888999</v>
      </c>
      <c r="O15" s="5">
        <f t="shared" si="1"/>
        <v>-26.865179000000001</v>
      </c>
      <c r="P15" s="5"/>
      <c r="Q15" s="9"/>
    </row>
    <row r="16" spans="1:17" x14ac:dyDescent="0.25">
      <c r="B16">
        <v>9611111111.1110992</v>
      </c>
      <c r="C16">
        <v>-9.4586190999999999</v>
      </c>
      <c r="E16" s="9"/>
      <c r="F16" s="5">
        <f t="shared" si="2"/>
        <v>19</v>
      </c>
      <c r="G16" s="5">
        <f t="shared" si="0"/>
        <v>-19.570792999999998</v>
      </c>
      <c r="H16" s="5"/>
      <c r="J16">
        <v>9611111111.1110992</v>
      </c>
      <c r="K16">
        <v>-9.9765367999999999</v>
      </c>
      <c r="M16" s="9"/>
      <c r="N16" s="5">
        <f t="shared" si="3"/>
        <v>19</v>
      </c>
      <c r="O16" s="5">
        <f t="shared" si="1"/>
        <v>-27.149726999999999</v>
      </c>
      <c r="P16" s="5"/>
      <c r="Q16" s="9"/>
    </row>
    <row r="17" spans="2:17" x14ac:dyDescent="0.25">
      <c r="B17">
        <v>10555555555.556</v>
      </c>
      <c r="C17">
        <v>-9.6226033999999991</v>
      </c>
      <c r="E17" s="9"/>
      <c r="F17" s="5">
        <f t="shared" si="2"/>
        <v>19.111111111111001</v>
      </c>
      <c r="G17" s="5">
        <f t="shared" si="0"/>
        <v>-19.39077</v>
      </c>
      <c r="H17" s="5"/>
      <c r="J17">
        <v>10555555555.556</v>
      </c>
      <c r="K17">
        <v>-10.507638999999999</v>
      </c>
      <c r="M17" s="9"/>
      <c r="N17" s="5">
        <f t="shared" si="3"/>
        <v>19.111111111111001</v>
      </c>
      <c r="O17" s="5">
        <f t="shared" si="1"/>
        <v>-27.653198</v>
      </c>
      <c r="P17" s="5"/>
      <c r="Q17" s="9"/>
    </row>
    <row r="18" spans="2:17" x14ac:dyDescent="0.25">
      <c r="B18">
        <v>11500000000</v>
      </c>
      <c r="C18">
        <v>-9.5957030999999997</v>
      </c>
      <c r="E18" s="9"/>
      <c r="F18" s="5">
        <f t="shared" si="2"/>
        <v>19.222222222222001</v>
      </c>
      <c r="G18" s="5">
        <f t="shared" si="0"/>
        <v>-19.280676</v>
      </c>
      <c r="H18" s="5"/>
      <c r="J18">
        <v>11500000000</v>
      </c>
      <c r="K18">
        <v>-10.395141000000001</v>
      </c>
      <c r="M18" s="9"/>
      <c r="N18" s="5">
        <f t="shared" si="3"/>
        <v>19.222222222222001</v>
      </c>
      <c r="O18" s="5">
        <f t="shared" si="1"/>
        <v>-28.048394999999999</v>
      </c>
      <c r="P18" s="5"/>
      <c r="Q18" s="9"/>
    </row>
    <row r="19" spans="2:17" x14ac:dyDescent="0.25">
      <c r="B19">
        <v>12444444444.444</v>
      </c>
      <c r="C19">
        <v>-9.9788437000000005</v>
      </c>
      <c r="E19" s="9"/>
      <c r="F19" s="5">
        <f t="shared" si="2"/>
        <v>19.333333333333002</v>
      </c>
      <c r="G19" s="5">
        <f t="shared" si="0"/>
        <v>-19.120621</v>
      </c>
      <c r="H19" s="5"/>
      <c r="J19">
        <v>12444444444.444</v>
      </c>
      <c r="K19">
        <v>-10.226058999999999</v>
      </c>
      <c r="M19" s="9"/>
      <c r="N19" s="5">
        <f t="shared" si="3"/>
        <v>19.333333333333002</v>
      </c>
      <c r="O19" s="5">
        <f t="shared" si="1"/>
        <v>-29.138914</v>
      </c>
      <c r="P19" s="5"/>
      <c r="Q19" s="9"/>
    </row>
    <row r="20" spans="2:17" x14ac:dyDescent="0.25">
      <c r="B20">
        <v>13388888888.889</v>
      </c>
      <c r="C20">
        <v>-9.4992304000000001</v>
      </c>
      <c r="E20" s="9"/>
      <c r="F20" s="5">
        <f t="shared" si="2"/>
        <v>19.444444444443999</v>
      </c>
      <c r="G20" s="5">
        <f t="shared" si="0"/>
        <v>-19.975760999999999</v>
      </c>
      <c r="H20" s="5"/>
      <c r="J20">
        <v>13388888888.889</v>
      </c>
      <c r="K20">
        <v>-9.8500174999999999</v>
      </c>
      <c r="M20" s="9"/>
      <c r="N20" s="5">
        <f t="shared" si="3"/>
        <v>19.444444444443999</v>
      </c>
      <c r="O20" s="5">
        <f t="shared" si="1"/>
        <v>-30.057980000000001</v>
      </c>
      <c r="P20" s="5"/>
      <c r="Q20" s="9"/>
    </row>
    <row r="21" spans="2:17" x14ac:dyDescent="0.25">
      <c r="B21">
        <v>14333333333.333</v>
      </c>
      <c r="C21">
        <v>-9.1943693</v>
      </c>
      <c r="E21" s="9"/>
      <c r="F21" s="5">
        <f t="shared" si="2"/>
        <v>19.555555555556001</v>
      </c>
      <c r="G21" s="5">
        <f t="shared" si="0"/>
        <v>-20.286646000000001</v>
      </c>
      <c r="H21" s="5"/>
      <c r="J21">
        <v>14333333333.333</v>
      </c>
      <c r="K21">
        <v>-8.6831884000000006</v>
      </c>
      <c r="M21" s="9"/>
      <c r="N21" s="5">
        <f t="shared" si="3"/>
        <v>19.555555555556001</v>
      </c>
      <c r="O21" s="5">
        <f t="shared" si="1"/>
        <v>-30.000076</v>
      </c>
      <c r="P21" s="5"/>
      <c r="Q21" s="9"/>
    </row>
    <row r="22" spans="2:17" x14ac:dyDescent="0.25">
      <c r="B22">
        <v>15277777777.778</v>
      </c>
      <c r="C22">
        <v>-7.8024396999999999</v>
      </c>
      <c r="E22" s="9"/>
      <c r="F22" s="5">
        <f t="shared" si="2"/>
        <v>19.666666666666998</v>
      </c>
      <c r="G22" s="5">
        <f t="shared" si="0"/>
        <v>-19.284098</v>
      </c>
      <c r="H22" s="5"/>
      <c r="J22">
        <v>15277777777.778</v>
      </c>
      <c r="K22">
        <v>-7.8117099000000003</v>
      </c>
      <c r="M22" s="9"/>
      <c r="N22" s="5">
        <f t="shared" si="3"/>
        <v>19.666666666666998</v>
      </c>
      <c r="O22" s="5">
        <f t="shared" si="1"/>
        <v>-29.047041</v>
      </c>
      <c r="P22" s="5"/>
      <c r="Q22" s="9"/>
    </row>
    <row r="23" spans="2:17" x14ac:dyDescent="0.25">
      <c r="B23">
        <v>16222222222.222</v>
      </c>
      <c r="C23">
        <v>-7.5197811000000003</v>
      </c>
      <c r="E23" s="9"/>
      <c r="F23" s="5">
        <f t="shared" si="2"/>
        <v>19.777777777777999</v>
      </c>
      <c r="G23" s="5">
        <f t="shared" si="0"/>
        <v>-17.945152</v>
      </c>
      <c r="H23" s="5"/>
      <c r="J23">
        <v>16222222222.222</v>
      </c>
      <c r="K23">
        <v>-7.8233280000000001</v>
      </c>
      <c r="M23" s="9"/>
      <c r="N23" s="5">
        <f t="shared" si="3"/>
        <v>19.777777777777999</v>
      </c>
      <c r="O23" s="5">
        <f t="shared" si="1"/>
        <v>-27.884599999999999</v>
      </c>
      <c r="P23" s="5"/>
      <c r="Q23" s="9"/>
    </row>
    <row r="24" spans="2:17" x14ac:dyDescent="0.25">
      <c r="B24">
        <v>17166666666.667</v>
      </c>
      <c r="C24">
        <v>-8.4091310999999997</v>
      </c>
      <c r="E24" s="9"/>
      <c r="F24" s="5">
        <f t="shared" si="2"/>
        <v>19.888888888888999</v>
      </c>
      <c r="G24" s="5">
        <f t="shared" si="0"/>
        <v>-17.400936000000002</v>
      </c>
      <c r="H24" s="5"/>
      <c r="J24">
        <v>17166666666.667</v>
      </c>
      <c r="K24">
        <v>-8.7652205999999993</v>
      </c>
      <c r="M24" s="9"/>
      <c r="N24" s="5">
        <f t="shared" si="3"/>
        <v>19.888888888888999</v>
      </c>
      <c r="O24" s="5">
        <f t="shared" si="1"/>
        <v>-27.492249999999999</v>
      </c>
      <c r="P24" s="5"/>
      <c r="Q24" s="9"/>
    </row>
    <row r="25" spans="2:17" x14ac:dyDescent="0.25">
      <c r="B25">
        <v>18111111111.111</v>
      </c>
      <c r="C25">
        <v>-9.6323480999999997</v>
      </c>
      <c r="E25" s="9"/>
      <c r="F25" s="5">
        <f t="shared" si="2"/>
        <v>20</v>
      </c>
      <c r="G25" s="5">
        <f t="shared" si="0"/>
        <v>-17.249811000000001</v>
      </c>
      <c r="H25" s="5"/>
      <c r="J25">
        <v>18111111111.111</v>
      </c>
      <c r="K25">
        <v>-9.6524143000000002</v>
      </c>
      <c r="M25" s="9"/>
      <c r="N25" s="5">
        <f t="shared" si="3"/>
        <v>20</v>
      </c>
      <c r="O25" s="5">
        <f t="shared" si="1"/>
        <v>-27.093163000000001</v>
      </c>
      <c r="P25" s="5"/>
      <c r="Q25" s="9"/>
    </row>
    <row r="26" spans="2:17" x14ac:dyDescent="0.25">
      <c r="B26">
        <v>19055555555.556</v>
      </c>
      <c r="C26">
        <v>-9.7837648000000002</v>
      </c>
      <c r="E26" s="9"/>
      <c r="F26" s="5" t="s">
        <v>28</v>
      </c>
      <c r="H26" s="5"/>
      <c r="J26">
        <v>19055555555.556</v>
      </c>
      <c r="K26">
        <v>-9.9234314000000001</v>
      </c>
      <c r="M26" s="9"/>
      <c r="N26" s="5" t="s">
        <v>28</v>
      </c>
      <c r="P26" s="5"/>
      <c r="Q26" s="9"/>
    </row>
    <row r="27" spans="2:17" x14ac:dyDescent="0.25">
      <c r="B27">
        <v>20000000000</v>
      </c>
      <c r="C27">
        <v>-9.8687687000000004</v>
      </c>
      <c r="E27" s="9"/>
      <c r="H27" s="5"/>
      <c r="J27">
        <v>20000000000</v>
      </c>
      <c r="K27">
        <v>-10.148887999999999</v>
      </c>
      <c r="M27" s="9"/>
      <c r="P27" s="5"/>
      <c r="Q27" s="9"/>
    </row>
    <row r="28" spans="2:17" x14ac:dyDescent="0.25">
      <c r="B28" t="s">
        <v>28</v>
      </c>
      <c r="E28" s="9"/>
      <c r="H28" s="5"/>
      <c r="J28" t="s">
        <v>28</v>
      </c>
      <c r="M28" s="9"/>
      <c r="P28" s="5"/>
      <c r="Q28" s="9"/>
    </row>
    <row r="29" spans="2:17" x14ac:dyDescent="0.25">
      <c r="E29" s="9"/>
      <c r="F29" s="5" t="s">
        <v>29</v>
      </c>
      <c r="H29" s="5"/>
      <c r="M29" s="9"/>
      <c r="N29" s="5" t="s">
        <v>29</v>
      </c>
      <c r="P29" s="5"/>
      <c r="Q29" s="9"/>
    </row>
    <row r="30" spans="2:17" ht="15.75" x14ac:dyDescent="0.25">
      <c r="E30" s="9"/>
      <c r="F30" s="5" t="s">
        <v>24</v>
      </c>
      <c r="G30" s="5" t="str">
        <f t="shared" ref="G30:G49" si="4">D56</f>
        <v>2Ix0L dBc Log Mag(dB)</v>
      </c>
      <c r="H30" s="28">
        <v>2</v>
      </c>
      <c r="M30" s="9"/>
      <c r="N30" s="5" t="s">
        <v>24</v>
      </c>
      <c r="O30" s="5" t="str">
        <f t="shared" ref="O30:O49" si="5">L56</f>
        <v>2Ix0L dBc Log Mag(dB)</v>
      </c>
      <c r="P30" s="28">
        <v>2</v>
      </c>
      <c r="Q30" s="9"/>
    </row>
    <row r="31" spans="2:17" ht="15.75" x14ac:dyDescent="0.25">
      <c r="B31" t="s">
        <v>22</v>
      </c>
      <c r="E31" s="9"/>
      <c r="F31" s="5">
        <f t="shared" ref="F31:F49" si="6">B57/1000000000</f>
        <v>9</v>
      </c>
      <c r="G31" s="5">
        <f t="shared" si="4"/>
        <v>-62.895760000000003</v>
      </c>
      <c r="H31" s="29">
        <f>ABS(AVERAGE(G31:G49)-(H30-1)*5)</f>
        <v>74.167324473684218</v>
      </c>
      <c r="J31" t="s">
        <v>22</v>
      </c>
      <c r="M31" s="9"/>
      <c r="N31" s="5">
        <f t="shared" ref="N31:N49" si="7">J57/1000000000</f>
        <v>9</v>
      </c>
      <c r="O31" s="5">
        <f t="shared" si="5"/>
        <v>-41.295158000000001</v>
      </c>
      <c r="P31" s="29">
        <f>ABS(AVERAGE(O31:O49)-(P30-1)*5)</f>
        <v>52.386159105263154</v>
      </c>
      <c r="Q31" s="9"/>
    </row>
    <row r="32" spans="2:17" x14ac:dyDescent="0.25">
      <c r="B32" t="s">
        <v>24</v>
      </c>
      <c r="C32" t="s">
        <v>134</v>
      </c>
      <c r="D32" t="s">
        <v>35</v>
      </c>
      <c r="E32" s="9"/>
      <c r="F32" s="5">
        <f t="shared" si="6"/>
        <v>9.6111111111111001</v>
      </c>
      <c r="G32" s="5">
        <f t="shared" si="4"/>
        <v>-65.704589999999996</v>
      </c>
      <c r="H32" s="5"/>
      <c r="J32" t="s">
        <v>24</v>
      </c>
      <c r="K32" t="s">
        <v>134</v>
      </c>
      <c r="L32" t="s">
        <v>35</v>
      </c>
      <c r="M32" s="9"/>
      <c r="N32" s="5">
        <f t="shared" si="7"/>
        <v>9.6111111111111001</v>
      </c>
      <c r="O32" s="5">
        <f t="shared" si="5"/>
        <v>-41.651947</v>
      </c>
      <c r="P32" s="5"/>
      <c r="Q32" s="9"/>
    </row>
    <row r="33" spans="2:17" x14ac:dyDescent="0.25">
      <c r="B33">
        <v>18000000000</v>
      </c>
      <c r="C33">
        <v>-33.279010999999997</v>
      </c>
      <c r="D33">
        <v>-25.156262999999999</v>
      </c>
      <c r="E33" s="9"/>
      <c r="F33" s="5">
        <f t="shared" si="6"/>
        <v>10.222222222221999</v>
      </c>
      <c r="G33" s="5">
        <f t="shared" si="4"/>
        <v>-63.628383999999997</v>
      </c>
      <c r="H33" s="5"/>
      <c r="J33">
        <v>18000000000</v>
      </c>
      <c r="K33">
        <v>-35.679901000000001</v>
      </c>
      <c r="L33">
        <v>-26.270555000000002</v>
      </c>
      <c r="M33" s="9"/>
      <c r="N33" s="5">
        <f t="shared" si="7"/>
        <v>10.222222222221999</v>
      </c>
      <c r="O33" s="5">
        <f t="shared" si="5"/>
        <v>-40.119304999999997</v>
      </c>
      <c r="P33" s="5"/>
      <c r="Q33" s="9"/>
    </row>
    <row r="34" spans="2:17" x14ac:dyDescent="0.25">
      <c r="B34">
        <v>18111111111.111</v>
      </c>
      <c r="C34">
        <v>-33.276108000000001</v>
      </c>
      <c r="D34">
        <v>-24.749770999999999</v>
      </c>
      <c r="E34" s="9"/>
      <c r="F34" s="5">
        <f t="shared" si="6"/>
        <v>10.833333333333</v>
      </c>
      <c r="G34" s="5">
        <f t="shared" si="4"/>
        <v>-63.151600000000002</v>
      </c>
      <c r="H34" s="5"/>
      <c r="J34">
        <v>18111111111.111</v>
      </c>
      <c r="K34">
        <v>-35.874423999999998</v>
      </c>
      <c r="L34">
        <v>-26.176280999999999</v>
      </c>
      <c r="M34" s="9"/>
      <c r="N34" s="5">
        <f t="shared" si="7"/>
        <v>10.833333333333</v>
      </c>
      <c r="O34" s="5">
        <f t="shared" si="5"/>
        <v>-42.166652999999997</v>
      </c>
      <c r="P34" s="5"/>
      <c r="Q34" s="9"/>
    </row>
    <row r="35" spans="2:17" x14ac:dyDescent="0.25">
      <c r="B35">
        <v>18222222222.222</v>
      </c>
      <c r="C35">
        <v>-32.256447000000001</v>
      </c>
      <c r="D35">
        <v>-23.997236000000001</v>
      </c>
      <c r="E35" s="9"/>
      <c r="F35" s="5">
        <f t="shared" si="6"/>
        <v>11.444444444444001</v>
      </c>
      <c r="G35" s="5">
        <f t="shared" si="4"/>
        <v>-67.310813999999993</v>
      </c>
      <c r="H35" s="5"/>
      <c r="J35">
        <v>18222222222.222</v>
      </c>
      <c r="K35">
        <v>-35.999015999999997</v>
      </c>
      <c r="L35">
        <v>-26.275725999999999</v>
      </c>
      <c r="M35" s="9"/>
      <c r="N35" s="5">
        <f t="shared" si="7"/>
        <v>11.444444444444001</v>
      </c>
      <c r="O35" s="5">
        <f t="shared" si="5"/>
        <v>-46.048499999999997</v>
      </c>
      <c r="P35" s="5"/>
      <c r="Q35" s="9"/>
    </row>
    <row r="36" spans="2:17" x14ac:dyDescent="0.25">
      <c r="B36">
        <v>18333333333.333</v>
      </c>
      <c r="C36">
        <v>-31.588056999999999</v>
      </c>
      <c r="D36">
        <v>-23.258880999999999</v>
      </c>
      <c r="E36" s="9"/>
      <c r="F36" s="5">
        <f t="shared" si="6"/>
        <v>12.055555555555999</v>
      </c>
      <c r="G36" s="5">
        <f t="shared" si="4"/>
        <v>-68.341515000000001</v>
      </c>
      <c r="H36" s="5"/>
      <c r="J36">
        <v>18333333333.333</v>
      </c>
      <c r="K36">
        <v>-36.109305999999997</v>
      </c>
      <c r="L36">
        <v>-26.626472</v>
      </c>
      <c r="M36" s="9"/>
      <c r="N36" s="5">
        <f t="shared" si="7"/>
        <v>12.055555555555999</v>
      </c>
      <c r="O36" s="5">
        <f t="shared" si="5"/>
        <v>-46.636684000000002</v>
      </c>
      <c r="P36" s="5"/>
      <c r="Q36" s="9"/>
    </row>
    <row r="37" spans="2:17" x14ac:dyDescent="0.25">
      <c r="B37">
        <v>18444444444.444</v>
      </c>
      <c r="C37">
        <v>-31.031756999999999</v>
      </c>
      <c r="D37">
        <v>-22.346433999999999</v>
      </c>
      <c r="E37" s="9"/>
      <c r="F37" s="5">
        <f t="shared" si="6"/>
        <v>12.666666666667</v>
      </c>
      <c r="G37" s="5">
        <f t="shared" si="4"/>
        <v>-66.209961000000007</v>
      </c>
      <c r="H37" s="5"/>
      <c r="J37">
        <v>18444444444.444</v>
      </c>
      <c r="K37">
        <v>-36.377254000000001</v>
      </c>
      <c r="L37">
        <v>-27.065850999999999</v>
      </c>
      <c r="M37" s="9"/>
      <c r="N37" s="5">
        <f t="shared" si="7"/>
        <v>12.666666666667</v>
      </c>
      <c r="O37" s="5">
        <f t="shared" si="5"/>
        <v>-50.359127000000001</v>
      </c>
      <c r="P37" s="5"/>
      <c r="Q37" s="9"/>
    </row>
    <row r="38" spans="2:17" x14ac:dyDescent="0.25">
      <c r="B38">
        <v>18555555555.556</v>
      </c>
      <c r="C38">
        <v>-31.058872000000001</v>
      </c>
      <c r="D38">
        <v>-22.012453000000001</v>
      </c>
      <c r="E38" s="9"/>
      <c r="F38" s="5">
        <f t="shared" si="6"/>
        <v>13.277777777778001</v>
      </c>
      <c r="G38" s="5">
        <f t="shared" si="4"/>
        <v>-69.518990000000002</v>
      </c>
      <c r="H38" s="5"/>
      <c r="J38">
        <v>18555555555.556</v>
      </c>
      <c r="K38">
        <v>-36.889606000000001</v>
      </c>
      <c r="L38">
        <v>-27.723746999999999</v>
      </c>
      <c r="M38" s="9"/>
      <c r="N38" s="5">
        <f t="shared" si="7"/>
        <v>13.277777777778001</v>
      </c>
      <c r="O38" s="5">
        <f t="shared" si="5"/>
        <v>-56.505516</v>
      </c>
      <c r="P38" s="5"/>
      <c r="Q38" s="9"/>
    </row>
    <row r="39" spans="2:17" x14ac:dyDescent="0.25">
      <c r="B39">
        <v>18666666666.667</v>
      </c>
      <c r="C39">
        <v>-31.282574</v>
      </c>
      <c r="D39">
        <v>-22.155159000000001</v>
      </c>
      <c r="E39" s="9"/>
      <c r="F39" s="5">
        <f t="shared" si="6"/>
        <v>13.888888888888999</v>
      </c>
      <c r="G39" s="5">
        <f t="shared" si="4"/>
        <v>-68.502098000000004</v>
      </c>
      <c r="H39" s="5"/>
      <c r="J39">
        <v>18666666666.667</v>
      </c>
      <c r="K39">
        <v>-37.009242999999998</v>
      </c>
      <c r="L39">
        <v>-27.623714</v>
      </c>
      <c r="M39" s="9"/>
      <c r="N39" s="5">
        <f t="shared" si="7"/>
        <v>13.888888888888999</v>
      </c>
      <c r="O39" s="5">
        <f t="shared" si="5"/>
        <v>-53.644711000000001</v>
      </c>
      <c r="P39" s="5"/>
      <c r="Q39" s="9"/>
    </row>
    <row r="40" spans="2:17" x14ac:dyDescent="0.25">
      <c r="B40">
        <v>18777777777.778</v>
      </c>
      <c r="C40">
        <v>-30.360329</v>
      </c>
      <c r="D40">
        <v>-20.901710999999999</v>
      </c>
      <c r="E40" s="9"/>
      <c r="F40" s="5">
        <f t="shared" si="6"/>
        <v>14.5</v>
      </c>
      <c r="G40" s="5">
        <f t="shared" si="4"/>
        <v>-71.028899999999993</v>
      </c>
      <c r="H40" s="5"/>
      <c r="J40">
        <v>18777777777.778</v>
      </c>
      <c r="K40">
        <v>-37.282344999999999</v>
      </c>
      <c r="L40">
        <v>-27.305807000000001</v>
      </c>
      <c r="M40" s="9"/>
      <c r="N40" s="5">
        <f t="shared" si="7"/>
        <v>14.5</v>
      </c>
      <c r="O40" s="5">
        <f t="shared" si="5"/>
        <v>-54.554656999999999</v>
      </c>
      <c r="P40" s="5"/>
      <c r="Q40" s="9"/>
    </row>
    <row r="41" spans="2:17" x14ac:dyDescent="0.25">
      <c r="B41">
        <v>18888888888.889</v>
      </c>
      <c r="C41">
        <v>-29.305493999999999</v>
      </c>
      <c r="D41">
        <v>-19.682891999999999</v>
      </c>
      <c r="E41" s="9"/>
      <c r="F41" s="5">
        <f t="shared" si="6"/>
        <v>15.111111111111001</v>
      </c>
      <c r="G41" s="5">
        <f t="shared" si="4"/>
        <v>-66.539314000000005</v>
      </c>
      <c r="H41" s="5"/>
      <c r="J41">
        <v>18888888888.889</v>
      </c>
      <c r="K41">
        <v>-37.372818000000002</v>
      </c>
      <c r="L41">
        <v>-26.865179000000001</v>
      </c>
      <c r="M41" s="9"/>
      <c r="N41" s="5">
        <f t="shared" si="7"/>
        <v>15.111111111111001</v>
      </c>
      <c r="O41" s="5">
        <f t="shared" si="5"/>
        <v>-62.238342000000003</v>
      </c>
      <c r="P41" s="5"/>
      <c r="Q41" s="9"/>
    </row>
    <row r="42" spans="2:17" x14ac:dyDescent="0.25">
      <c r="B42">
        <v>19000000000</v>
      </c>
      <c r="C42">
        <v>-29.166495999999999</v>
      </c>
      <c r="D42">
        <v>-19.570792999999998</v>
      </c>
      <c r="E42" s="9"/>
      <c r="F42" s="5">
        <f t="shared" si="6"/>
        <v>15.722222222221999</v>
      </c>
      <c r="G42" s="5">
        <f t="shared" si="4"/>
        <v>-68.343872000000005</v>
      </c>
      <c r="H42" s="5"/>
      <c r="J42">
        <v>19000000000</v>
      </c>
      <c r="K42">
        <v>-37.544868000000001</v>
      </c>
      <c r="L42">
        <v>-27.149726999999999</v>
      </c>
      <c r="M42" s="9"/>
      <c r="N42" s="5">
        <f t="shared" si="7"/>
        <v>15.722222222221999</v>
      </c>
      <c r="O42" s="5">
        <f t="shared" si="5"/>
        <v>-50.900500999999998</v>
      </c>
      <c r="P42" s="5"/>
      <c r="Q42" s="9"/>
    </row>
    <row r="43" spans="2:17" x14ac:dyDescent="0.25">
      <c r="B43">
        <v>19111111111.111</v>
      </c>
      <c r="C43">
        <v>-29.369613999999999</v>
      </c>
      <c r="D43">
        <v>-19.39077</v>
      </c>
      <c r="E43" s="9"/>
      <c r="F43" s="5">
        <f t="shared" si="6"/>
        <v>16.333333333333002</v>
      </c>
      <c r="G43" s="5">
        <f t="shared" si="4"/>
        <v>-66.200500000000005</v>
      </c>
      <c r="H43" s="5"/>
      <c r="J43">
        <v>19111111111.111</v>
      </c>
      <c r="K43">
        <v>-37.879257000000003</v>
      </c>
      <c r="L43">
        <v>-27.653198</v>
      </c>
      <c r="M43" s="9"/>
      <c r="N43" s="5">
        <f t="shared" si="7"/>
        <v>16.333333333333002</v>
      </c>
      <c r="O43" s="5">
        <f t="shared" si="5"/>
        <v>-50.153624999999998</v>
      </c>
      <c r="P43" s="5"/>
      <c r="Q43" s="9"/>
    </row>
    <row r="44" spans="2:17" x14ac:dyDescent="0.25">
      <c r="B44">
        <v>19222222222.222</v>
      </c>
      <c r="C44">
        <v>-28.779907000000001</v>
      </c>
      <c r="D44">
        <v>-19.280676</v>
      </c>
      <c r="E44" s="9"/>
      <c r="F44" s="5">
        <f t="shared" si="6"/>
        <v>16.944444444443999</v>
      </c>
      <c r="G44" s="5">
        <f t="shared" si="4"/>
        <v>-81.225876</v>
      </c>
      <c r="H44" s="5"/>
      <c r="J44">
        <v>19222222222.222</v>
      </c>
      <c r="K44">
        <v>-37.898415</v>
      </c>
      <c r="L44">
        <v>-28.048394999999999</v>
      </c>
      <c r="M44" s="9"/>
      <c r="N44" s="5">
        <f t="shared" si="7"/>
        <v>16.944444444443999</v>
      </c>
      <c r="O44" s="5">
        <f t="shared" si="5"/>
        <v>-47.026127000000002</v>
      </c>
      <c r="P44" s="5"/>
      <c r="Q44" s="9"/>
    </row>
    <row r="45" spans="2:17" x14ac:dyDescent="0.25">
      <c r="B45">
        <v>19333333333.333</v>
      </c>
      <c r="C45">
        <v>-28.314990999999999</v>
      </c>
      <c r="D45">
        <v>-19.120621</v>
      </c>
      <c r="E45" s="9"/>
      <c r="F45" s="5">
        <f t="shared" si="6"/>
        <v>17.555555555556001</v>
      </c>
      <c r="G45" s="5">
        <f t="shared" si="4"/>
        <v>-89.514587000000006</v>
      </c>
      <c r="H45" s="5"/>
      <c r="J45">
        <v>19333333333.333</v>
      </c>
      <c r="K45">
        <v>-37.822102000000001</v>
      </c>
      <c r="L45">
        <v>-29.138914</v>
      </c>
      <c r="M45" s="9"/>
      <c r="N45" s="5">
        <f t="shared" si="7"/>
        <v>17.555555555556001</v>
      </c>
      <c r="O45" s="5">
        <f t="shared" si="5"/>
        <v>-45.610850999999997</v>
      </c>
      <c r="P45" s="5"/>
      <c r="Q45" s="9"/>
    </row>
    <row r="46" spans="2:17" x14ac:dyDescent="0.25">
      <c r="B46">
        <v>19444444444.444</v>
      </c>
      <c r="C46">
        <v>-27.778202</v>
      </c>
      <c r="D46">
        <v>-19.975760999999999</v>
      </c>
      <c r="E46" s="9"/>
      <c r="F46" s="5">
        <f t="shared" si="6"/>
        <v>18.166666666666998</v>
      </c>
      <c r="G46" s="5">
        <f t="shared" si="4"/>
        <v>-72.437827999999996</v>
      </c>
      <c r="H46" s="5"/>
      <c r="J46">
        <v>19444444444.444</v>
      </c>
      <c r="K46">
        <v>-37.869689999999999</v>
      </c>
      <c r="L46">
        <v>-30.057980000000001</v>
      </c>
      <c r="M46" s="9"/>
      <c r="N46" s="5">
        <f t="shared" si="7"/>
        <v>18.166666666666998</v>
      </c>
      <c r="O46" s="5">
        <f t="shared" si="5"/>
        <v>-44.016891000000001</v>
      </c>
      <c r="P46" s="5"/>
      <c r="Q46" s="9"/>
    </row>
    <row r="47" spans="2:17" x14ac:dyDescent="0.25">
      <c r="B47">
        <v>19555555555.556</v>
      </c>
      <c r="C47">
        <v>-27.806426999999999</v>
      </c>
      <c r="D47">
        <v>-20.286646000000001</v>
      </c>
      <c r="E47" s="9"/>
      <c r="F47" s="5">
        <f t="shared" si="6"/>
        <v>18.777777777777999</v>
      </c>
      <c r="G47" s="5">
        <f t="shared" si="4"/>
        <v>-73.358542999999997</v>
      </c>
      <c r="H47" s="5"/>
      <c r="J47">
        <v>19555555555.556</v>
      </c>
      <c r="K47">
        <v>-37.823402000000002</v>
      </c>
      <c r="L47">
        <v>-30.000076</v>
      </c>
      <c r="M47" s="9"/>
      <c r="N47" s="5">
        <f t="shared" si="7"/>
        <v>18.777777777777999</v>
      </c>
      <c r="O47" s="5">
        <f t="shared" si="5"/>
        <v>-41.776660999999997</v>
      </c>
      <c r="P47" s="5"/>
      <c r="Q47" s="9"/>
    </row>
    <row r="48" spans="2:17" x14ac:dyDescent="0.25">
      <c r="B48">
        <v>19666666666.667</v>
      </c>
      <c r="C48">
        <v>-27.69323</v>
      </c>
      <c r="D48">
        <v>-19.284098</v>
      </c>
      <c r="E48" s="9"/>
      <c r="F48" s="5">
        <f t="shared" si="6"/>
        <v>19.388888888888999</v>
      </c>
      <c r="G48" s="5">
        <f t="shared" si="4"/>
        <v>-62.685879</v>
      </c>
      <c r="H48" s="5"/>
      <c r="J48">
        <v>19666666666.667</v>
      </c>
      <c r="K48">
        <v>-37.812260000000002</v>
      </c>
      <c r="L48">
        <v>-29.047041</v>
      </c>
      <c r="M48" s="9"/>
      <c r="N48" s="5">
        <f t="shared" si="7"/>
        <v>19.388888888888999</v>
      </c>
      <c r="O48" s="5">
        <f t="shared" si="5"/>
        <v>-42.044853000000003</v>
      </c>
      <c r="P48" s="5"/>
      <c r="Q48" s="9"/>
    </row>
    <row r="49" spans="2:17" x14ac:dyDescent="0.25">
      <c r="B49">
        <v>19777777777.778</v>
      </c>
      <c r="C49">
        <v>-27.577501000000002</v>
      </c>
      <c r="D49">
        <v>-17.945152</v>
      </c>
      <c r="E49" s="9"/>
      <c r="F49" s="5">
        <f t="shared" si="6"/>
        <v>20</v>
      </c>
      <c r="G49" s="5">
        <f t="shared" si="4"/>
        <v>-67.580153999999993</v>
      </c>
      <c r="H49" s="5"/>
      <c r="J49">
        <v>19777777777.778</v>
      </c>
      <c r="K49">
        <v>-37.537013999999999</v>
      </c>
      <c r="L49">
        <v>-27.884599999999999</v>
      </c>
      <c r="M49" s="9"/>
      <c r="N49" s="5">
        <f t="shared" si="7"/>
        <v>20</v>
      </c>
      <c r="O49" s="5">
        <f t="shared" si="5"/>
        <v>-43.586914</v>
      </c>
      <c r="P49" s="5"/>
      <c r="Q49" s="9"/>
    </row>
    <row r="50" spans="2:17" x14ac:dyDescent="0.25">
      <c r="B50">
        <v>19888888888.889</v>
      </c>
      <c r="C50">
        <v>-27.184699999999999</v>
      </c>
      <c r="D50">
        <v>-17.400936000000002</v>
      </c>
      <c r="E50" s="9"/>
      <c r="F50" s="5" t="s">
        <v>28</v>
      </c>
      <c r="H50" s="5"/>
      <c r="J50">
        <v>19888888888.889</v>
      </c>
      <c r="K50">
        <v>-37.415683999999999</v>
      </c>
      <c r="L50">
        <v>-27.492249999999999</v>
      </c>
      <c r="M50" s="9"/>
      <c r="N50" s="5" t="s">
        <v>28</v>
      </c>
      <c r="P50" s="5"/>
      <c r="Q50" s="9"/>
    </row>
    <row r="51" spans="2:17" x14ac:dyDescent="0.25">
      <c r="B51">
        <v>20000000000</v>
      </c>
      <c r="C51">
        <v>-27.118580000000001</v>
      </c>
      <c r="D51">
        <v>-17.249811000000001</v>
      </c>
      <c r="E51" s="9"/>
      <c r="H51" s="5"/>
      <c r="J51">
        <v>20000000000</v>
      </c>
      <c r="K51">
        <v>-37.242049999999999</v>
      </c>
      <c r="L51">
        <v>-27.093163000000001</v>
      </c>
      <c r="M51" s="9"/>
      <c r="P51" s="5"/>
      <c r="Q51" s="9"/>
    </row>
    <row r="52" spans="2:17" x14ac:dyDescent="0.25">
      <c r="B52" t="s">
        <v>28</v>
      </c>
      <c r="E52" s="7"/>
      <c r="H52" s="5"/>
      <c r="J52" t="s">
        <v>28</v>
      </c>
      <c r="M52" s="7"/>
      <c r="P52" s="5"/>
      <c r="Q52" s="7"/>
    </row>
    <row r="53" spans="2:17" x14ac:dyDescent="0.25">
      <c r="E53" s="7"/>
      <c r="F53" s="5" t="s">
        <v>31</v>
      </c>
      <c r="H53" s="5"/>
      <c r="M53" s="7"/>
      <c r="N53" s="5" t="s">
        <v>31</v>
      </c>
      <c r="P53" s="5"/>
      <c r="Q53" s="7"/>
    </row>
    <row r="54" spans="2:17" ht="15.75" x14ac:dyDescent="0.25">
      <c r="E54" s="7"/>
      <c r="F54" s="5" t="s">
        <v>24</v>
      </c>
      <c r="G54" s="5" t="str">
        <f>D80</f>
        <v>3Ix0L dBc Log Mag(dB)</v>
      </c>
      <c r="H54" s="28">
        <v>3</v>
      </c>
      <c r="M54" s="7"/>
      <c r="N54" s="5" t="s">
        <v>24</v>
      </c>
      <c r="O54" s="5" t="str">
        <f>L80</f>
        <v>3Ix0L dBc Log Mag(dB)</v>
      </c>
      <c r="P54" s="28">
        <v>3</v>
      </c>
      <c r="Q54" s="7"/>
    </row>
    <row r="55" spans="2:17" ht="15.75" x14ac:dyDescent="0.25">
      <c r="B55" t="s">
        <v>29</v>
      </c>
      <c r="E55" s="7"/>
      <c r="F55" s="5">
        <f>B81/1000000000</f>
        <v>6</v>
      </c>
      <c r="G55" s="5">
        <f>D81</f>
        <v>-72.415961999999993</v>
      </c>
      <c r="H55" s="29">
        <f>ABS(AVERAGE(G55:G73)-(H54-1)*5)</f>
        <v>91.932932000000008</v>
      </c>
      <c r="J55" t="s">
        <v>29</v>
      </c>
      <c r="M55" s="7"/>
      <c r="N55" s="5">
        <f>J81/1000000000</f>
        <v>6</v>
      </c>
      <c r="O55" s="5">
        <f>L81</f>
        <v>-85.819823999999997</v>
      </c>
      <c r="P55" s="29">
        <f>ABS(AVERAGE(O55:O73)-(P54-1)*5)</f>
        <v>92.638398421052628</v>
      </c>
      <c r="Q55" s="7"/>
    </row>
    <row r="56" spans="2:17" x14ac:dyDescent="0.25">
      <c r="B56" t="s">
        <v>24</v>
      </c>
      <c r="C56" t="s">
        <v>135</v>
      </c>
      <c r="D56" t="s">
        <v>36</v>
      </c>
      <c r="E56" s="7"/>
      <c r="F56" s="5">
        <v>19805555555.556</v>
      </c>
      <c r="G56" s="5">
        <v>-82.290329</v>
      </c>
      <c r="H56" s="5"/>
      <c r="J56" t="s">
        <v>24</v>
      </c>
      <c r="K56" t="s">
        <v>135</v>
      </c>
      <c r="L56" t="s">
        <v>36</v>
      </c>
      <c r="M56" s="7"/>
      <c r="N56" s="5">
        <v>19805555555.556</v>
      </c>
      <c r="O56" s="5">
        <v>-82.290329</v>
      </c>
      <c r="P56" s="5"/>
      <c r="Q56" s="7"/>
    </row>
    <row r="57" spans="2:17" x14ac:dyDescent="0.25">
      <c r="B57">
        <v>9000000000</v>
      </c>
      <c r="C57">
        <v>-71.018508999999995</v>
      </c>
      <c r="D57">
        <v>-62.895760000000003</v>
      </c>
      <c r="E57" s="7"/>
      <c r="F57" s="5">
        <v>20111111111.111</v>
      </c>
      <c r="G57" s="5">
        <v>-86.469077999999996</v>
      </c>
      <c r="H57" s="5"/>
      <c r="J57">
        <v>9000000000</v>
      </c>
      <c r="K57">
        <v>-50.704506000000002</v>
      </c>
      <c r="L57">
        <v>-41.295158000000001</v>
      </c>
      <c r="M57" s="7"/>
      <c r="N57" s="5">
        <v>20111111111.111</v>
      </c>
      <c r="O57" s="5">
        <v>-86.469077999999996</v>
      </c>
      <c r="P57" s="5"/>
      <c r="Q57" s="7"/>
    </row>
    <row r="58" spans="2:17" x14ac:dyDescent="0.25">
      <c r="B58">
        <v>9611111111.1110992</v>
      </c>
      <c r="C58">
        <v>-74.230926999999994</v>
      </c>
      <c r="D58">
        <v>-65.704589999999996</v>
      </c>
      <c r="E58" s="7"/>
      <c r="F58" s="5">
        <v>20416666666.667</v>
      </c>
      <c r="G58" s="5">
        <v>-91.954155</v>
      </c>
      <c r="H58" s="5"/>
      <c r="J58">
        <v>9611111111.1110992</v>
      </c>
      <c r="K58">
        <v>-51.350090000000002</v>
      </c>
      <c r="L58">
        <v>-41.651947</v>
      </c>
      <c r="M58" s="7"/>
      <c r="N58" s="5">
        <v>20416666666.667</v>
      </c>
      <c r="O58" s="5">
        <v>-91.954155</v>
      </c>
      <c r="P58" s="5"/>
      <c r="Q58" s="7"/>
    </row>
    <row r="59" spans="2:17" x14ac:dyDescent="0.25">
      <c r="B59">
        <v>10222222222.222</v>
      </c>
      <c r="C59">
        <v>-71.887596000000002</v>
      </c>
      <c r="D59">
        <v>-63.628383999999997</v>
      </c>
      <c r="E59" s="7"/>
      <c r="F59" s="5">
        <v>20722222222.222</v>
      </c>
      <c r="G59" s="5">
        <v>-85.392555000000002</v>
      </c>
      <c r="H59" s="5"/>
      <c r="J59">
        <v>10222222222.222</v>
      </c>
      <c r="K59">
        <v>-49.842593999999998</v>
      </c>
      <c r="L59">
        <v>-40.119304999999997</v>
      </c>
      <c r="M59" s="7"/>
      <c r="N59" s="5">
        <v>20722222222.222</v>
      </c>
      <c r="O59" s="5">
        <v>-85.392555000000002</v>
      </c>
      <c r="P59" s="5"/>
      <c r="Q59" s="7"/>
    </row>
    <row r="60" spans="2:17" x14ac:dyDescent="0.25">
      <c r="B60">
        <v>10833333333.333</v>
      </c>
      <c r="C60">
        <v>-71.480782000000005</v>
      </c>
      <c r="D60">
        <v>-63.151600000000002</v>
      </c>
      <c r="E60" s="7"/>
      <c r="F60" s="5">
        <v>21027777777.778</v>
      </c>
      <c r="G60" s="5">
        <v>-90.704948000000002</v>
      </c>
      <c r="H60" s="5"/>
      <c r="J60">
        <v>10833333333.333</v>
      </c>
      <c r="K60">
        <v>-51.649482999999996</v>
      </c>
      <c r="L60">
        <v>-42.166652999999997</v>
      </c>
      <c r="M60" s="7"/>
      <c r="N60" s="5">
        <v>21027777777.778</v>
      </c>
      <c r="O60" s="5">
        <v>-90.704948000000002</v>
      </c>
      <c r="P60" s="5"/>
      <c r="Q60" s="7"/>
    </row>
    <row r="61" spans="2:17" x14ac:dyDescent="0.25">
      <c r="B61">
        <v>11444444444.444</v>
      </c>
      <c r="C61">
        <v>-75.996139999999997</v>
      </c>
      <c r="D61">
        <v>-67.310813999999993</v>
      </c>
      <c r="E61" s="7"/>
      <c r="F61" s="5">
        <v>21333333333.333</v>
      </c>
      <c r="G61" s="5">
        <v>-89.443084999999996</v>
      </c>
      <c r="H61" s="5"/>
      <c r="J61">
        <v>11444444444.444</v>
      </c>
      <c r="K61">
        <v>-55.359901000000001</v>
      </c>
      <c r="L61">
        <v>-46.048499999999997</v>
      </c>
      <c r="M61" s="7"/>
      <c r="N61" s="5">
        <v>21333333333.333</v>
      </c>
      <c r="O61" s="5">
        <v>-89.443084999999996</v>
      </c>
      <c r="P61" s="5"/>
      <c r="Q61" s="7"/>
    </row>
    <row r="62" spans="2:17" x14ac:dyDescent="0.25">
      <c r="B62">
        <v>12055555555.556</v>
      </c>
      <c r="C62">
        <v>-77.387932000000006</v>
      </c>
      <c r="D62">
        <v>-68.341515000000001</v>
      </c>
      <c r="E62" s="7"/>
      <c r="F62" s="5">
        <v>21638888888.889</v>
      </c>
      <c r="G62" s="5">
        <v>-82.560790999999995</v>
      </c>
      <c r="H62" s="5"/>
      <c r="J62">
        <v>12055555555.556</v>
      </c>
      <c r="K62">
        <v>-55.802546999999997</v>
      </c>
      <c r="L62">
        <v>-46.636684000000002</v>
      </c>
      <c r="M62" s="7"/>
      <c r="N62" s="5">
        <v>21638888888.889</v>
      </c>
      <c r="O62" s="5">
        <v>-82.560790999999995</v>
      </c>
      <c r="P62" s="5"/>
      <c r="Q62" s="7"/>
    </row>
    <row r="63" spans="2:17" x14ac:dyDescent="0.25">
      <c r="B63">
        <v>12666666666.667</v>
      </c>
      <c r="C63">
        <v>-75.337378999999999</v>
      </c>
      <c r="D63">
        <v>-66.209961000000007</v>
      </c>
      <c r="E63" s="7"/>
      <c r="F63" s="5">
        <v>21944444444.444</v>
      </c>
      <c r="G63" s="5">
        <v>-91.059028999999995</v>
      </c>
      <c r="H63" s="5"/>
      <c r="J63">
        <v>12666666666.667</v>
      </c>
      <c r="K63">
        <v>-59.744655999999999</v>
      </c>
      <c r="L63">
        <v>-50.359127000000001</v>
      </c>
      <c r="M63" s="7"/>
      <c r="N63" s="5">
        <v>21944444444.444</v>
      </c>
      <c r="O63" s="5">
        <v>-91.059028999999995</v>
      </c>
      <c r="P63" s="5"/>
      <c r="Q63" s="7"/>
    </row>
    <row r="64" spans="2:17" x14ac:dyDescent="0.25">
      <c r="B64">
        <v>13277777777.778</v>
      </c>
      <c r="C64">
        <v>-78.977608000000004</v>
      </c>
      <c r="D64">
        <v>-69.518990000000002</v>
      </c>
      <c r="E64" s="7"/>
      <c r="F64" s="5">
        <v>22250000000</v>
      </c>
      <c r="G64" s="5">
        <v>-82.792136999999997</v>
      </c>
      <c r="H64" s="5"/>
      <c r="J64">
        <v>13277777777.778</v>
      </c>
      <c r="K64">
        <v>-66.482048000000006</v>
      </c>
      <c r="L64">
        <v>-56.505516</v>
      </c>
      <c r="M64" s="7"/>
      <c r="N64" s="5">
        <v>22250000000</v>
      </c>
      <c r="O64" s="5">
        <v>-82.792136999999997</v>
      </c>
      <c r="P64" s="5"/>
      <c r="Q64" s="7"/>
    </row>
    <row r="65" spans="2:17" x14ac:dyDescent="0.25">
      <c r="B65">
        <v>13888888888.889</v>
      </c>
      <c r="C65">
        <v>-78.124701999999999</v>
      </c>
      <c r="D65">
        <v>-68.502098000000004</v>
      </c>
      <c r="E65" s="7"/>
      <c r="F65" s="5">
        <v>22555555555.556</v>
      </c>
      <c r="G65" s="5">
        <v>-84.754256999999996</v>
      </c>
      <c r="H65" s="5"/>
      <c r="J65">
        <v>13888888888.889</v>
      </c>
      <c r="K65">
        <v>-64.152350999999996</v>
      </c>
      <c r="L65">
        <v>-53.644711000000001</v>
      </c>
      <c r="M65" s="7"/>
      <c r="N65" s="5">
        <v>22555555555.556</v>
      </c>
      <c r="O65" s="5">
        <v>-84.754256999999996</v>
      </c>
      <c r="P65" s="5"/>
      <c r="Q65" s="7"/>
    </row>
    <row r="66" spans="2:17" x14ac:dyDescent="0.25">
      <c r="B66">
        <v>14500000000</v>
      </c>
      <c r="C66">
        <v>-80.624602999999993</v>
      </c>
      <c r="D66">
        <v>-71.028899999999993</v>
      </c>
      <c r="E66" s="7"/>
      <c r="F66" s="5">
        <v>22861111111.111</v>
      </c>
      <c r="G66" s="5">
        <v>-89.173728999999994</v>
      </c>
      <c r="H66" s="5"/>
      <c r="J66">
        <v>14500000000</v>
      </c>
      <c r="K66">
        <v>-64.949798999999999</v>
      </c>
      <c r="L66">
        <v>-54.554656999999999</v>
      </c>
      <c r="M66" s="7"/>
      <c r="N66" s="5">
        <v>22861111111.111</v>
      </c>
      <c r="O66" s="5">
        <v>-89.173728999999994</v>
      </c>
      <c r="P66" s="5"/>
      <c r="Q66" s="7"/>
    </row>
    <row r="67" spans="2:17" x14ac:dyDescent="0.25">
      <c r="B67">
        <v>15111111111.111</v>
      </c>
      <c r="C67">
        <v>-76.518158</v>
      </c>
      <c r="D67">
        <v>-66.539314000000005</v>
      </c>
      <c r="E67" s="7"/>
      <c r="F67" s="5">
        <v>23166666666.667</v>
      </c>
      <c r="G67" s="5">
        <v>-76.517868000000007</v>
      </c>
      <c r="H67" s="5"/>
      <c r="J67">
        <v>15111111111.111</v>
      </c>
      <c r="K67">
        <v>-72.464400999999995</v>
      </c>
      <c r="L67">
        <v>-62.238342000000003</v>
      </c>
      <c r="M67" s="7"/>
      <c r="N67" s="5">
        <v>23166666666.667</v>
      </c>
      <c r="O67" s="5">
        <v>-76.517868000000007</v>
      </c>
      <c r="P67" s="5"/>
      <c r="Q67" s="7"/>
    </row>
    <row r="68" spans="2:17" x14ac:dyDescent="0.25">
      <c r="B68">
        <v>15722222222.222</v>
      </c>
      <c r="C68">
        <v>-77.843102000000002</v>
      </c>
      <c r="D68">
        <v>-68.343872000000005</v>
      </c>
      <c r="E68" s="7"/>
      <c r="F68" s="5">
        <v>23472222222.222</v>
      </c>
      <c r="G68" s="5">
        <v>-94.523903000000004</v>
      </c>
      <c r="H68" s="5"/>
      <c r="J68">
        <v>15722222222.222</v>
      </c>
      <c r="K68">
        <v>-60.750518999999997</v>
      </c>
      <c r="L68">
        <v>-50.900500999999998</v>
      </c>
      <c r="M68" s="7"/>
      <c r="N68" s="5">
        <v>23472222222.222</v>
      </c>
      <c r="O68" s="5">
        <v>-94.523903000000004</v>
      </c>
      <c r="P68" s="5"/>
      <c r="Q68" s="7"/>
    </row>
    <row r="69" spans="2:17" x14ac:dyDescent="0.25">
      <c r="B69">
        <v>16333333333.333</v>
      </c>
      <c r="C69">
        <v>-75.394867000000005</v>
      </c>
      <c r="D69">
        <v>-66.200500000000005</v>
      </c>
      <c r="E69" s="7"/>
      <c r="F69" s="5">
        <v>23777777777.778</v>
      </c>
      <c r="G69" s="5">
        <v>-73.612533999999997</v>
      </c>
      <c r="H69" s="5"/>
      <c r="J69">
        <v>16333333333.333</v>
      </c>
      <c r="K69">
        <v>-58.836815000000001</v>
      </c>
      <c r="L69">
        <v>-50.153624999999998</v>
      </c>
      <c r="M69" s="7"/>
      <c r="N69" s="5">
        <v>23777777777.778</v>
      </c>
      <c r="O69" s="5">
        <v>-73.612533999999997</v>
      </c>
      <c r="P69" s="5"/>
      <c r="Q69" s="7"/>
    </row>
    <row r="70" spans="2:17" x14ac:dyDescent="0.25">
      <c r="B70">
        <v>16944444444.444</v>
      </c>
      <c r="C70">
        <v>-89.028312999999997</v>
      </c>
      <c r="D70">
        <v>-81.225876</v>
      </c>
      <c r="E70" s="7"/>
      <c r="F70" s="5">
        <v>24083333333.333</v>
      </c>
      <c r="G70" s="5">
        <v>-69.566574000000003</v>
      </c>
      <c r="H70" s="5"/>
      <c r="J70">
        <v>16944444444.444</v>
      </c>
      <c r="K70">
        <v>-54.837837</v>
      </c>
      <c r="L70">
        <v>-47.026127000000002</v>
      </c>
      <c r="M70" s="7"/>
      <c r="N70" s="5">
        <v>24083333333.333</v>
      </c>
      <c r="O70" s="5">
        <v>-69.566574000000003</v>
      </c>
      <c r="P70" s="5"/>
      <c r="Q70" s="7"/>
    </row>
    <row r="71" spans="2:17" x14ac:dyDescent="0.25">
      <c r="B71">
        <v>17555555555.556</v>
      </c>
      <c r="C71">
        <v>-97.034362999999999</v>
      </c>
      <c r="D71">
        <v>-89.514587000000006</v>
      </c>
      <c r="E71" s="7"/>
      <c r="F71" s="5">
        <v>24388888888.889</v>
      </c>
      <c r="G71" s="5">
        <v>-72.956374999999994</v>
      </c>
      <c r="H71" s="5"/>
      <c r="J71">
        <v>17555555555.556</v>
      </c>
      <c r="K71">
        <v>-53.434181000000002</v>
      </c>
      <c r="L71">
        <v>-45.610850999999997</v>
      </c>
      <c r="M71" s="7"/>
      <c r="N71" s="5">
        <v>24388888888.889</v>
      </c>
      <c r="O71" s="5">
        <v>-72.956374999999994</v>
      </c>
      <c r="P71" s="5"/>
      <c r="Q71" s="7"/>
    </row>
    <row r="72" spans="2:17" x14ac:dyDescent="0.25">
      <c r="B72">
        <v>18166666666.667</v>
      </c>
      <c r="C72">
        <v>-80.846962000000005</v>
      </c>
      <c r="D72">
        <v>-72.437827999999996</v>
      </c>
      <c r="E72" s="7"/>
      <c r="F72" s="5">
        <v>24694444444.444</v>
      </c>
      <c r="G72" s="5">
        <v>-72.726921000000004</v>
      </c>
      <c r="H72" s="5"/>
      <c r="J72">
        <v>18166666666.667</v>
      </c>
      <c r="K72">
        <v>-52.782111999999998</v>
      </c>
      <c r="L72">
        <v>-44.016891000000001</v>
      </c>
      <c r="M72" s="7"/>
      <c r="N72" s="5">
        <v>24694444444.444</v>
      </c>
      <c r="O72" s="5">
        <v>-72.726921000000004</v>
      </c>
      <c r="P72" s="5"/>
      <c r="Q72" s="7"/>
    </row>
    <row r="73" spans="2:17" x14ac:dyDescent="0.25">
      <c r="B73">
        <v>18777777777.778</v>
      </c>
      <c r="C73">
        <v>-82.990898000000001</v>
      </c>
      <c r="D73">
        <v>-73.358542999999997</v>
      </c>
      <c r="E73" s="7"/>
      <c r="F73" s="5">
        <v>25000000000</v>
      </c>
      <c r="G73" s="5">
        <v>-67.811477999999994</v>
      </c>
      <c r="H73" s="5"/>
      <c r="J73">
        <v>18777777777.778</v>
      </c>
      <c r="K73">
        <v>-51.429076999999999</v>
      </c>
      <c r="L73">
        <v>-41.776660999999997</v>
      </c>
      <c r="M73" s="7"/>
      <c r="N73" s="5">
        <v>25000000000</v>
      </c>
      <c r="O73" s="5">
        <v>-67.811477999999994</v>
      </c>
      <c r="P73" s="5"/>
      <c r="Q73" s="7"/>
    </row>
    <row r="74" spans="2:17" x14ac:dyDescent="0.25">
      <c r="B74">
        <v>19388888888.889</v>
      </c>
      <c r="C74">
        <v>-72.469643000000005</v>
      </c>
      <c r="D74">
        <v>-62.685879</v>
      </c>
      <c r="E74" s="7"/>
      <c r="F74" s="5" t="s">
        <v>28</v>
      </c>
      <c r="H74" s="5"/>
      <c r="J74">
        <v>19388888888.889</v>
      </c>
      <c r="K74">
        <v>-51.968285000000002</v>
      </c>
      <c r="L74">
        <v>-42.044853000000003</v>
      </c>
      <c r="M74" s="7"/>
      <c r="N74" s="5" t="s">
        <v>28</v>
      </c>
      <c r="P74" s="5"/>
      <c r="Q74" s="7"/>
    </row>
    <row r="75" spans="2:17" x14ac:dyDescent="0.25">
      <c r="B75">
        <v>20000000000</v>
      </c>
      <c r="C75">
        <v>-77.448929000000007</v>
      </c>
      <c r="D75">
        <v>-67.580153999999993</v>
      </c>
      <c r="H75" s="5"/>
      <c r="J75">
        <v>20000000000</v>
      </c>
      <c r="K75">
        <v>-53.735802</v>
      </c>
      <c r="L75">
        <v>-43.586914</v>
      </c>
      <c r="P75" s="5"/>
    </row>
    <row r="76" spans="2:17" x14ac:dyDescent="0.25">
      <c r="B76" t="s">
        <v>28</v>
      </c>
      <c r="H76" s="5"/>
      <c r="J76" t="s">
        <v>28</v>
      </c>
      <c r="P76" s="5"/>
    </row>
    <row r="77" spans="2:17" x14ac:dyDescent="0.25">
      <c r="F77" s="5" t="s">
        <v>33</v>
      </c>
      <c r="H77" s="5"/>
      <c r="N77" s="5" t="s">
        <v>33</v>
      </c>
      <c r="P77" s="5"/>
    </row>
    <row r="78" spans="2:17" ht="15.75" x14ac:dyDescent="0.25">
      <c r="F78" s="5" t="s">
        <v>24</v>
      </c>
      <c r="G78" s="5" t="str">
        <f t="shared" ref="G78:G97" si="8">D104</f>
        <v>4Ix0L dBc Log Mag(dB)</v>
      </c>
      <c r="H78" s="28">
        <v>4</v>
      </c>
      <c r="N78" s="5" t="s">
        <v>24</v>
      </c>
      <c r="O78" s="5" t="str">
        <f t="shared" ref="O78:O97" si="9">L104</f>
        <v>4Ix0L dBc Log Mag(dB)</v>
      </c>
      <c r="P78" s="28">
        <v>4</v>
      </c>
    </row>
    <row r="79" spans="2:17" ht="15.75" x14ac:dyDescent="0.25">
      <c r="B79" t="s">
        <v>31</v>
      </c>
      <c r="F79" s="5">
        <f t="shared" ref="F79:F97" si="10">B105/1000000000</f>
        <v>4.5</v>
      </c>
      <c r="G79" s="5">
        <f t="shared" si="8"/>
        <v>-97.502983</v>
      </c>
      <c r="H79" s="29">
        <f>ABS(AVERAGE(G79:G97)-(H78-1)*10)</f>
        <v>129.30298089473683</v>
      </c>
      <c r="J79" t="s">
        <v>31</v>
      </c>
      <c r="N79" s="5">
        <f t="shared" ref="N79:N97" si="11">J105/1000000000</f>
        <v>4.5</v>
      </c>
      <c r="O79" s="5">
        <f t="shared" si="9"/>
        <v>-75.837738000000002</v>
      </c>
      <c r="P79" s="29">
        <f>ABS(AVERAGE(O79:O97)-(P78-1)*10)</f>
        <v>113.74670799999998</v>
      </c>
    </row>
    <row r="80" spans="2:17" x14ac:dyDescent="0.25">
      <c r="B80" t="s">
        <v>24</v>
      </c>
      <c r="C80" t="s">
        <v>136</v>
      </c>
      <c r="D80" t="s">
        <v>37</v>
      </c>
      <c r="F80" s="5">
        <f t="shared" si="10"/>
        <v>4.875</v>
      </c>
      <c r="G80" s="5">
        <f t="shared" si="8"/>
        <v>-93.891150999999994</v>
      </c>
      <c r="H80" s="5"/>
      <c r="J80" t="s">
        <v>24</v>
      </c>
      <c r="K80" t="s">
        <v>136</v>
      </c>
      <c r="L80" t="s">
        <v>37</v>
      </c>
      <c r="N80" s="5">
        <f t="shared" si="11"/>
        <v>4.875</v>
      </c>
      <c r="O80" s="5">
        <f t="shared" si="9"/>
        <v>-77.328957000000003</v>
      </c>
      <c r="P80" s="5"/>
    </row>
    <row r="81" spans="2:16" x14ac:dyDescent="0.25">
      <c r="B81">
        <v>6000000000</v>
      </c>
      <c r="C81">
        <v>-80.538712000000004</v>
      </c>
      <c r="D81">
        <v>-72.415961999999993</v>
      </c>
      <c r="F81" s="5">
        <f t="shared" si="10"/>
        <v>5.25</v>
      </c>
      <c r="G81" s="5">
        <f t="shared" si="8"/>
        <v>-91.064582999999999</v>
      </c>
      <c r="H81" s="5"/>
      <c r="J81">
        <v>6000000000</v>
      </c>
      <c r="K81">
        <v>-95.229163999999997</v>
      </c>
      <c r="L81">
        <v>-85.819823999999997</v>
      </c>
      <c r="N81" s="5">
        <f t="shared" si="11"/>
        <v>5.25</v>
      </c>
      <c r="O81" s="5">
        <f t="shared" si="9"/>
        <v>-77.712638999999996</v>
      </c>
      <c r="P81" s="5"/>
    </row>
    <row r="82" spans="2:16" x14ac:dyDescent="0.25">
      <c r="B82">
        <v>6500000000</v>
      </c>
      <c r="C82">
        <v>-80.727249</v>
      </c>
      <c r="D82">
        <v>-72.200912000000002</v>
      </c>
      <c r="F82" s="5">
        <f t="shared" si="10"/>
        <v>5.625</v>
      </c>
      <c r="G82" s="5">
        <f t="shared" si="8"/>
        <v>-94.826842999999997</v>
      </c>
      <c r="H82" s="5"/>
      <c r="J82">
        <v>6500000000</v>
      </c>
      <c r="K82">
        <v>-95.414383000000001</v>
      </c>
      <c r="L82">
        <v>-85.716239999999999</v>
      </c>
      <c r="N82" s="5">
        <f t="shared" si="11"/>
        <v>5.625</v>
      </c>
      <c r="O82" s="5">
        <f t="shared" si="9"/>
        <v>-79.258414999999999</v>
      </c>
      <c r="P82" s="5"/>
    </row>
    <row r="83" spans="2:16" x14ac:dyDescent="0.25">
      <c r="B83">
        <v>7000000000</v>
      </c>
      <c r="C83">
        <v>-82.752578999999997</v>
      </c>
      <c r="D83">
        <v>-74.493369999999999</v>
      </c>
      <c r="F83" s="5">
        <f t="shared" si="10"/>
        <v>6</v>
      </c>
      <c r="G83" s="5">
        <f t="shared" si="8"/>
        <v>-95.892380000000003</v>
      </c>
      <c r="H83" s="5"/>
      <c r="J83">
        <v>7000000000</v>
      </c>
      <c r="K83">
        <v>-94.828536999999997</v>
      </c>
      <c r="L83">
        <v>-85.105247000000006</v>
      </c>
      <c r="N83" s="5">
        <f t="shared" si="11"/>
        <v>6</v>
      </c>
      <c r="O83" s="5">
        <f t="shared" si="9"/>
        <v>-80.218497999999997</v>
      </c>
      <c r="P83" s="5"/>
    </row>
    <row r="84" spans="2:16" x14ac:dyDescent="0.25">
      <c r="B84">
        <v>7500000000</v>
      </c>
      <c r="C84">
        <v>-80.408394000000001</v>
      </c>
      <c r="D84">
        <v>-72.079216000000002</v>
      </c>
      <c r="F84" s="5">
        <f t="shared" si="10"/>
        <v>6.375</v>
      </c>
      <c r="G84" s="5">
        <f t="shared" si="8"/>
        <v>-98.230827000000005</v>
      </c>
      <c r="H84" s="5"/>
      <c r="J84">
        <v>7500000000</v>
      </c>
      <c r="K84">
        <v>-93.567939999999993</v>
      </c>
      <c r="L84">
        <v>-84.085105999999996</v>
      </c>
      <c r="N84" s="5">
        <f t="shared" si="11"/>
        <v>6.375</v>
      </c>
      <c r="O84" s="5">
        <f t="shared" si="9"/>
        <v>-85.047355999999994</v>
      </c>
      <c r="P84" s="5"/>
    </row>
    <row r="85" spans="2:16" x14ac:dyDescent="0.25">
      <c r="B85">
        <v>8000000000</v>
      </c>
      <c r="C85">
        <v>-78.473411999999996</v>
      </c>
      <c r="D85">
        <v>-69.788086000000007</v>
      </c>
      <c r="F85" s="5">
        <f t="shared" si="10"/>
        <v>6.75</v>
      </c>
      <c r="G85" s="5">
        <f t="shared" si="8"/>
        <v>-101.62682</v>
      </c>
      <c r="H85" s="5"/>
      <c r="J85">
        <v>8000000000</v>
      </c>
      <c r="K85">
        <v>-95.386848000000001</v>
      </c>
      <c r="L85">
        <v>-86.075446999999997</v>
      </c>
      <c r="N85" s="5">
        <f t="shared" si="11"/>
        <v>6.75</v>
      </c>
      <c r="O85" s="5">
        <f t="shared" si="9"/>
        <v>-86.028274999999994</v>
      </c>
      <c r="P85" s="5"/>
    </row>
    <row r="86" spans="2:16" x14ac:dyDescent="0.25">
      <c r="B86">
        <v>8500000000</v>
      </c>
      <c r="C86">
        <v>-78.333954000000006</v>
      </c>
      <c r="D86">
        <v>-69.287537</v>
      </c>
      <c r="F86" s="5">
        <f t="shared" si="10"/>
        <v>7.125</v>
      </c>
      <c r="G86" s="5">
        <f t="shared" si="8"/>
        <v>-115.46856</v>
      </c>
      <c r="H86" s="5"/>
      <c r="J86">
        <v>8500000000</v>
      </c>
      <c r="K86">
        <v>-85.075890000000001</v>
      </c>
      <c r="L86">
        <v>-75.910026999999999</v>
      </c>
      <c r="N86" s="5">
        <f t="shared" si="11"/>
        <v>7.125</v>
      </c>
      <c r="O86" s="5">
        <f t="shared" si="9"/>
        <v>-103.43247</v>
      </c>
      <c r="P86" s="5"/>
    </row>
    <row r="87" spans="2:16" x14ac:dyDescent="0.25">
      <c r="B87">
        <v>9000000000</v>
      </c>
      <c r="C87">
        <v>-80.578170999999998</v>
      </c>
      <c r="D87">
        <v>-71.450760000000002</v>
      </c>
      <c r="F87" s="5">
        <f t="shared" si="10"/>
        <v>7.5</v>
      </c>
      <c r="G87" s="5">
        <f t="shared" si="8"/>
        <v>-110.2197</v>
      </c>
      <c r="H87" s="5"/>
      <c r="J87">
        <v>9000000000</v>
      </c>
      <c r="K87">
        <v>-101.7775</v>
      </c>
      <c r="L87">
        <v>-92.391975000000002</v>
      </c>
      <c r="N87" s="5">
        <f t="shared" si="11"/>
        <v>7.5</v>
      </c>
      <c r="O87" s="5">
        <f t="shared" si="9"/>
        <v>-84.183852999999999</v>
      </c>
      <c r="P87" s="5"/>
    </row>
    <row r="88" spans="2:16" x14ac:dyDescent="0.25">
      <c r="B88">
        <v>9500000000</v>
      </c>
      <c r="C88">
        <v>-82.548721</v>
      </c>
      <c r="D88">
        <v>-73.090102999999999</v>
      </c>
      <c r="F88" s="5">
        <f t="shared" si="10"/>
        <v>7.875</v>
      </c>
      <c r="G88" s="5">
        <f t="shared" si="8"/>
        <v>-93.500771</v>
      </c>
      <c r="H88" s="5"/>
      <c r="J88">
        <v>9500000000</v>
      </c>
      <c r="K88">
        <v>-89.428595999999999</v>
      </c>
      <c r="L88">
        <v>-79.452056999999996</v>
      </c>
      <c r="N88" s="5">
        <f t="shared" si="11"/>
        <v>7.875</v>
      </c>
      <c r="O88" s="5">
        <f t="shared" si="9"/>
        <v>-87.921593000000001</v>
      </c>
      <c r="P88" s="5"/>
    </row>
    <row r="89" spans="2:16" x14ac:dyDescent="0.25">
      <c r="B89">
        <v>10000000000</v>
      </c>
      <c r="C89">
        <v>-86.596642000000003</v>
      </c>
      <c r="D89">
        <v>-76.974036999999996</v>
      </c>
      <c r="F89" s="5">
        <f t="shared" si="10"/>
        <v>8.25</v>
      </c>
      <c r="G89" s="5">
        <f t="shared" si="8"/>
        <v>-92.787093999999996</v>
      </c>
      <c r="H89" s="5"/>
      <c r="J89">
        <v>10000000000</v>
      </c>
      <c r="K89">
        <v>-91.879813999999996</v>
      </c>
      <c r="L89">
        <v>-81.372176999999994</v>
      </c>
      <c r="N89" s="5">
        <f t="shared" si="11"/>
        <v>8.25</v>
      </c>
      <c r="O89" s="5">
        <f t="shared" si="9"/>
        <v>-79.817374999999998</v>
      </c>
      <c r="P89" s="5"/>
    </row>
    <row r="90" spans="2:16" x14ac:dyDescent="0.25">
      <c r="B90">
        <v>10500000000</v>
      </c>
      <c r="C90">
        <v>-85.431800999999993</v>
      </c>
      <c r="D90">
        <v>-75.836098000000007</v>
      </c>
      <c r="F90" s="5">
        <f t="shared" si="10"/>
        <v>8.625</v>
      </c>
      <c r="G90" s="5">
        <f t="shared" si="8"/>
        <v>-94.766257999999993</v>
      </c>
      <c r="H90" s="5"/>
      <c r="J90">
        <v>10500000000</v>
      </c>
      <c r="K90">
        <v>-96.341423000000006</v>
      </c>
      <c r="L90">
        <v>-85.946280999999999</v>
      </c>
      <c r="N90" s="5">
        <f t="shared" si="11"/>
        <v>8.625</v>
      </c>
      <c r="O90" s="5">
        <f t="shared" si="9"/>
        <v>-83.327872999999997</v>
      </c>
      <c r="P90" s="5"/>
    </row>
    <row r="91" spans="2:16" x14ac:dyDescent="0.25">
      <c r="B91">
        <v>11000000000</v>
      </c>
      <c r="C91">
        <v>-86.968497999999997</v>
      </c>
      <c r="D91">
        <v>-76.989654999999999</v>
      </c>
      <c r="F91" s="5">
        <f t="shared" si="10"/>
        <v>9</v>
      </c>
      <c r="G91" s="5">
        <f t="shared" si="8"/>
        <v>-93.346260000000001</v>
      </c>
      <c r="H91" s="5"/>
      <c r="J91">
        <v>11000000000</v>
      </c>
      <c r="K91">
        <v>-102.98303</v>
      </c>
      <c r="L91">
        <v>-92.756973000000002</v>
      </c>
      <c r="N91" s="5">
        <f t="shared" si="11"/>
        <v>9</v>
      </c>
      <c r="O91" s="5">
        <f t="shared" si="9"/>
        <v>-86.788818000000006</v>
      </c>
      <c r="P91" s="5"/>
    </row>
    <row r="92" spans="2:16" x14ac:dyDescent="0.25">
      <c r="B92">
        <v>11500000000</v>
      </c>
      <c r="C92">
        <v>-89.109589</v>
      </c>
      <c r="D92">
        <v>-79.610359000000003</v>
      </c>
      <c r="F92" s="5">
        <f t="shared" si="10"/>
        <v>9.375</v>
      </c>
      <c r="G92" s="5">
        <f t="shared" si="8"/>
        <v>-102.83524</v>
      </c>
      <c r="H92" s="5"/>
      <c r="J92">
        <v>11500000000</v>
      </c>
      <c r="K92">
        <v>-94.693618999999998</v>
      </c>
      <c r="L92">
        <v>-84.843604999999997</v>
      </c>
      <c r="N92" s="5">
        <f t="shared" si="11"/>
        <v>9.375</v>
      </c>
      <c r="O92" s="5">
        <f t="shared" si="9"/>
        <v>-79.430824000000001</v>
      </c>
      <c r="P92" s="5"/>
    </row>
    <row r="93" spans="2:16" x14ac:dyDescent="0.25">
      <c r="B93">
        <v>12000000000</v>
      </c>
      <c r="C93">
        <v>-94.243210000000005</v>
      </c>
      <c r="D93">
        <v>-85.048835999999994</v>
      </c>
      <c r="F93" s="5">
        <f t="shared" si="10"/>
        <v>9.75</v>
      </c>
      <c r="G93" s="5">
        <f t="shared" si="8"/>
        <v>-102.45132</v>
      </c>
      <c r="H93" s="5"/>
      <c r="J93">
        <v>12000000000</v>
      </c>
      <c r="K93">
        <v>-107.41862</v>
      </c>
      <c r="L93">
        <v>-98.735434999999995</v>
      </c>
      <c r="N93" s="5">
        <f t="shared" si="11"/>
        <v>9.75</v>
      </c>
      <c r="O93" s="5">
        <f t="shared" si="9"/>
        <v>-79.385970999999998</v>
      </c>
      <c r="P93" s="5"/>
    </row>
    <row r="94" spans="2:16" x14ac:dyDescent="0.25">
      <c r="B94">
        <v>12500000000</v>
      </c>
      <c r="C94">
        <v>-97.487785000000002</v>
      </c>
      <c r="D94">
        <v>-89.685349000000002</v>
      </c>
      <c r="F94" s="5">
        <f t="shared" si="10"/>
        <v>10.125</v>
      </c>
      <c r="G94" s="5">
        <f t="shared" si="8"/>
        <v>-96.748763999999994</v>
      </c>
      <c r="H94" s="5"/>
      <c r="J94">
        <v>12500000000</v>
      </c>
      <c r="K94">
        <v>-108.32236</v>
      </c>
      <c r="L94">
        <v>-100.51066</v>
      </c>
      <c r="N94" s="5">
        <f t="shared" si="11"/>
        <v>10.125</v>
      </c>
      <c r="O94" s="5">
        <f t="shared" si="9"/>
        <v>-83.545151000000004</v>
      </c>
      <c r="P94" s="5"/>
    </row>
    <row r="95" spans="2:16" x14ac:dyDescent="0.25">
      <c r="B95">
        <v>13000000000</v>
      </c>
      <c r="C95">
        <v>-94.764671000000007</v>
      </c>
      <c r="D95">
        <v>-87.244888000000003</v>
      </c>
      <c r="F95" s="5">
        <f t="shared" si="10"/>
        <v>10.5</v>
      </c>
      <c r="G95" s="5">
        <f t="shared" si="8"/>
        <v>-114.84381</v>
      </c>
      <c r="H95" s="5"/>
      <c r="J95">
        <v>13000000000</v>
      </c>
      <c r="K95">
        <v>-102.53194000000001</v>
      </c>
      <c r="L95">
        <v>-94.708618000000001</v>
      </c>
      <c r="N95" s="5">
        <f t="shared" si="11"/>
        <v>10.5</v>
      </c>
      <c r="O95" s="5">
        <f t="shared" si="9"/>
        <v>-83.915329</v>
      </c>
      <c r="P95" s="5"/>
    </row>
    <row r="96" spans="2:16" x14ac:dyDescent="0.25">
      <c r="B96">
        <v>13500000000</v>
      </c>
      <c r="C96">
        <v>-87.960144</v>
      </c>
      <c r="D96">
        <v>-79.551010000000005</v>
      </c>
      <c r="F96" s="5">
        <f t="shared" si="10"/>
        <v>10.875</v>
      </c>
      <c r="G96" s="5">
        <f t="shared" si="8"/>
        <v>-98.695235999999994</v>
      </c>
      <c r="H96" s="5"/>
      <c r="J96">
        <v>13500000000</v>
      </c>
      <c r="K96">
        <v>-104.44687999999999</v>
      </c>
      <c r="L96">
        <v>-95.681656000000004</v>
      </c>
      <c r="N96" s="5">
        <f t="shared" si="11"/>
        <v>10.875</v>
      </c>
      <c r="O96" s="5">
        <f t="shared" si="9"/>
        <v>-84.543518000000006</v>
      </c>
      <c r="P96" s="5"/>
    </row>
    <row r="97" spans="2:16" x14ac:dyDescent="0.25">
      <c r="B97">
        <v>14000000000</v>
      </c>
      <c r="C97">
        <v>-93.548012</v>
      </c>
      <c r="D97">
        <v>-83.915665000000004</v>
      </c>
      <c r="F97" s="5">
        <f t="shared" si="10"/>
        <v>11.25</v>
      </c>
      <c r="G97" s="5">
        <f t="shared" si="8"/>
        <v>-98.058036999999999</v>
      </c>
      <c r="H97" s="5"/>
      <c r="J97">
        <v>14000000000</v>
      </c>
      <c r="K97">
        <v>-101.18329</v>
      </c>
      <c r="L97">
        <v>-91.530876000000006</v>
      </c>
      <c r="N97" s="5">
        <f t="shared" si="11"/>
        <v>11.25</v>
      </c>
      <c r="O97" s="5">
        <f t="shared" si="9"/>
        <v>-93.462799000000004</v>
      </c>
      <c r="P97" s="5"/>
    </row>
    <row r="98" spans="2:16" x14ac:dyDescent="0.25">
      <c r="B98">
        <v>14500000000</v>
      </c>
      <c r="C98">
        <v>-94.396270999999999</v>
      </c>
      <c r="D98">
        <v>-84.612503000000004</v>
      </c>
      <c r="F98" s="5" t="s">
        <v>28</v>
      </c>
      <c r="H98" s="5"/>
      <c r="J98">
        <v>14500000000</v>
      </c>
      <c r="K98">
        <v>-101.04971</v>
      </c>
      <c r="L98">
        <v>-91.126282000000003</v>
      </c>
      <c r="N98" s="5" t="s">
        <v>28</v>
      </c>
      <c r="P98" s="5"/>
    </row>
    <row r="99" spans="2:16" x14ac:dyDescent="0.25">
      <c r="B99">
        <v>15000000000</v>
      </c>
      <c r="C99">
        <v>-96.121589999999998</v>
      </c>
      <c r="D99">
        <v>-86.252823000000006</v>
      </c>
      <c r="H99" s="5"/>
      <c r="J99">
        <v>15000000000</v>
      </c>
      <c r="K99">
        <v>-100.21272</v>
      </c>
      <c r="L99">
        <v>-90.063828000000001</v>
      </c>
      <c r="P99" s="5"/>
    </row>
    <row r="100" spans="2:16" x14ac:dyDescent="0.25">
      <c r="B100" t="s">
        <v>28</v>
      </c>
      <c r="H100" s="5"/>
      <c r="J100" t="s">
        <v>28</v>
      </c>
      <c r="P100" s="5"/>
    </row>
    <row r="101" spans="2:16" x14ac:dyDescent="0.25">
      <c r="F101" s="5" t="s">
        <v>34</v>
      </c>
      <c r="H101" s="5"/>
      <c r="N101" s="5" t="s">
        <v>34</v>
      </c>
      <c r="P101" s="5"/>
    </row>
    <row r="102" spans="2:16" ht="15.75" x14ac:dyDescent="0.25">
      <c r="F102" s="5" t="s">
        <v>24</v>
      </c>
      <c r="G102" s="5" t="str">
        <f t="shared" ref="G102:G121" si="12">D128</f>
        <v>5Ix0L dBc Log Mag(dB)</v>
      </c>
      <c r="H102" s="28">
        <v>5</v>
      </c>
      <c r="N102" s="5" t="s">
        <v>24</v>
      </c>
      <c r="O102" s="5" t="str">
        <f t="shared" ref="O102:O121" si="13">L128</f>
        <v>5Ix0L dBc Log Mag(dB)</v>
      </c>
      <c r="P102" s="28">
        <v>5</v>
      </c>
    </row>
    <row r="103" spans="2:16" ht="15.75" x14ac:dyDescent="0.25">
      <c r="B103" t="s">
        <v>33</v>
      </c>
      <c r="F103" s="5">
        <f t="shared" ref="F103:F121" si="14">B129/1000000000</f>
        <v>3.6</v>
      </c>
      <c r="G103" s="5">
        <f t="shared" si="12"/>
        <v>-98.919983000000002</v>
      </c>
      <c r="H103" s="29">
        <f>ABS(AVERAGE(G103:G121)-(H102-1)*10)</f>
        <v>140.39055836842107</v>
      </c>
      <c r="J103" t="s">
        <v>33</v>
      </c>
      <c r="N103" s="5">
        <f t="shared" ref="N103:N121" si="15">J129/1000000000</f>
        <v>3.6</v>
      </c>
      <c r="O103" s="5">
        <f t="shared" si="13"/>
        <v>-111.92368</v>
      </c>
      <c r="P103" s="29">
        <f>ABS(AVERAGE(O103:O121)-(P102-1)*10)</f>
        <v>145.58590331578949</v>
      </c>
    </row>
    <row r="104" spans="2:16" x14ac:dyDescent="0.25">
      <c r="B104" t="s">
        <v>24</v>
      </c>
      <c r="C104" t="s">
        <v>137</v>
      </c>
      <c r="D104" t="s">
        <v>38</v>
      </c>
      <c r="F104" s="5">
        <f t="shared" si="14"/>
        <v>3.9</v>
      </c>
      <c r="G104" s="5">
        <f t="shared" si="12"/>
        <v>-97.657714999999996</v>
      </c>
      <c r="J104" t="s">
        <v>24</v>
      </c>
      <c r="K104" t="s">
        <v>137</v>
      </c>
      <c r="L104" t="s">
        <v>38</v>
      </c>
      <c r="N104" s="5">
        <f t="shared" si="15"/>
        <v>3.9</v>
      </c>
      <c r="O104" s="5">
        <f t="shared" si="13"/>
        <v>-116.27471</v>
      </c>
    </row>
    <row r="105" spans="2:16" x14ac:dyDescent="0.25">
      <c r="B105">
        <v>4500000000</v>
      </c>
      <c r="C105">
        <v>-105.62573</v>
      </c>
      <c r="D105">
        <v>-97.502983</v>
      </c>
      <c r="F105" s="5">
        <f t="shared" si="14"/>
        <v>4.2</v>
      </c>
      <c r="G105" s="5">
        <f t="shared" si="12"/>
        <v>-101.69526</v>
      </c>
      <c r="J105">
        <v>4500000000</v>
      </c>
      <c r="K105">
        <v>-85.247085999999996</v>
      </c>
      <c r="L105">
        <v>-75.837738000000002</v>
      </c>
      <c r="N105" s="5">
        <f t="shared" si="15"/>
        <v>4.2</v>
      </c>
      <c r="O105" s="5">
        <f t="shared" si="13"/>
        <v>-120.04837000000001</v>
      </c>
    </row>
    <row r="106" spans="2:16" x14ac:dyDescent="0.25">
      <c r="B106">
        <v>4875000000</v>
      </c>
      <c r="C106">
        <v>-102.41749</v>
      </c>
      <c r="D106">
        <v>-93.891150999999994</v>
      </c>
      <c r="F106" s="5">
        <f t="shared" si="14"/>
        <v>4.5</v>
      </c>
      <c r="G106" s="5">
        <f t="shared" si="12"/>
        <v>-101.05682</v>
      </c>
      <c r="J106">
        <v>4875000000</v>
      </c>
      <c r="K106">
        <v>-87.027100000000004</v>
      </c>
      <c r="L106">
        <v>-77.328957000000003</v>
      </c>
      <c r="N106" s="5">
        <f t="shared" si="15"/>
        <v>4.5</v>
      </c>
      <c r="O106" s="5">
        <f t="shared" si="13"/>
        <v>-117.21702999999999</v>
      </c>
    </row>
    <row r="107" spans="2:16" x14ac:dyDescent="0.25">
      <c r="B107">
        <v>5250000000</v>
      </c>
      <c r="C107">
        <v>-99.323791999999997</v>
      </c>
      <c r="D107">
        <v>-91.064582999999999</v>
      </c>
      <c r="F107" s="5">
        <f t="shared" si="14"/>
        <v>4.8</v>
      </c>
      <c r="G107" s="5">
        <f t="shared" si="12"/>
        <v>-98.88382</v>
      </c>
      <c r="J107">
        <v>5250000000</v>
      </c>
      <c r="K107">
        <v>-87.435928000000004</v>
      </c>
      <c r="L107">
        <v>-77.712638999999996</v>
      </c>
      <c r="N107" s="5">
        <f t="shared" si="15"/>
        <v>4.8</v>
      </c>
      <c r="O107" s="5">
        <f t="shared" si="13"/>
        <v>-118.83353</v>
      </c>
    </row>
    <row r="108" spans="2:16" x14ac:dyDescent="0.25">
      <c r="B108">
        <v>5625000000</v>
      </c>
      <c r="C108">
        <v>-103.15602</v>
      </c>
      <c r="D108">
        <v>-94.826842999999997</v>
      </c>
      <c r="F108" s="5">
        <f t="shared" si="14"/>
        <v>5.0999999999999996</v>
      </c>
      <c r="G108" s="5">
        <f t="shared" si="12"/>
        <v>-94.606407000000004</v>
      </c>
      <c r="J108">
        <v>5625000000</v>
      </c>
      <c r="K108">
        <v>-88.741248999999996</v>
      </c>
      <c r="L108">
        <v>-79.258414999999999</v>
      </c>
      <c r="N108" s="5">
        <f t="shared" si="15"/>
        <v>5.0999999999999996</v>
      </c>
      <c r="O108" s="5">
        <f t="shared" si="13"/>
        <v>-105.76481</v>
      </c>
    </row>
    <row r="109" spans="2:16" x14ac:dyDescent="0.25">
      <c r="B109">
        <v>6000000000</v>
      </c>
      <c r="C109">
        <v>-104.57769999999999</v>
      </c>
      <c r="D109">
        <v>-95.892380000000003</v>
      </c>
      <c r="F109" s="5">
        <f t="shared" si="14"/>
        <v>5.4</v>
      </c>
      <c r="G109" s="5">
        <f t="shared" si="12"/>
        <v>-95.967849999999999</v>
      </c>
      <c r="J109">
        <v>6000000000</v>
      </c>
      <c r="K109">
        <v>-89.529906999999994</v>
      </c>
      <c r="L109">
        <v>-80.218497999999997</v>
      </c>
      <c r="N109" s="5">
        <f t="shared" si="15"/>
        <v>5.4</v>
      </c>
      <c r="O109" s="5">
        <f t="shared" si="13"/>
        <v>-106.63524</v>
      </c>
    </row>
    <row r="110" spans="2:16" x14ac:dyDescent="0.25">
      <c r="B110">
        <v>6375000000</v>
      </c>
      <c r="C110">
        <v>-107.27725</v>
      </c>
      <c r="D110">
        <v>-98.230827000000005</v>
      </c>
      <c r="F110" s="5">
        <f t="shared" si="14"/>
        <v>5.7</v>
      </c>
      <c r="G110" s="5">
        <f t="shared" si="12"/>
        <v>-95.489159000000001</v>
      </c>
      <c r="J110">
        <v>6375000000</v>
      </c>
      <c r="K110">
        <v>-94.213218999999995</v>
      </c>
      <c r="L110">
        <v>-85.047355999999994</v>
      </c>
      <c r="N110" s="5">
        <f t="shared" si="15"/>
        <v>5.7</v>
      </c>
      <c r="O110" s="5">
        <f t="shared" si="13"/>
        <v>-102.30407</v>
      </c>
    </row>
    <row r="111" spans="2:16" x14ac:dyDescent="0.25">
      <c r="B111">
        <v>6750000000</v>
      </c>
      <c r="C111">
        <v>-110.75423000000001</v>
      </c>
      <c r="D111">
        <v>-101.62682</v>
      </c>
      <c r="F111" s="5">
        <f t="shared" si="14"/>
        <v>6</v>
      </c>
      <c r="G111" s="5">
        <f t="shared" si="12"/>
        <v>-115.59528</v>
      </c>
      <c r="J111">
        <v>6750000000</v>
      </c>
      <c r="K111">
        <v>-95.413803000000001</v>
      </c>
      <c r="L111">
        <v>-86.028274999999994</v>
      </c>
      <c r="N111" s="5">
        <f t="shared" si="15"/>
        <v>6</v>
      </c>
      <c r="O111" s="5">
        <f t="shared" si="13"/>
        <v>-103.98403</v>
      </c>
    </row>
    <row r="112" spans="2:16" x14ac:dyDescent="0.25">
      <c r="B112">
        <v>7125000000</v>
      </c>
      <c r="C112">
        <v>-124.92718000000001</v>
      </c>
      <c r="D112">
        <v>-115.46856</v>
      </c>
      <c r="F112" s="5">
        <f t="shared" si="14"/>
        <v>6.3</v>
      </c>
      <c r="G112" s="5">
        <f t="shared" si="12"/>
        <v>-98.032463000000007</v>
      </c>
      <c r="J112">
        <v>7125000000</v>
      </c>
      <c r="K112">
        <v>-113.40900000000001</v>
      </c>
      <c r="L112">
        <v>-103.43247</v>
      </c>
      <c r="N112" s="5">
        <f t="shared" si="15"/>
        <v>6.3</v>
      </c>
      <c r="O112" s="5">
        <f t="shared" si="13"/>
        <v>-107.17896</v>
      </c>
    </row>
    <row r="113" spans="2:15" x14ac:dyDescent="0.25">
      <c r="B113">
        <v>7500000000</v>
      </c>
      <c r="C113">
        <v>-119.84231</v>
      </c>
      <c r="D113">
        <v>-110.2197</v>
      </c>
      <c r="F113" s="5">
        <f t="shared" si="14"/>
        <v>6.6</v>
      </c>
      <c r="G113" s="5">
        <f t="shared" si="12"/>
        <v>-103.80816</v>
      </c>
      <c r="J113">
        <v>7500000000</v>
      </c>
      <c r="K113">
        <v>-94.691490000000002</v>
      </c>
      <c r="L113">
        <v>-84.183852999999999</v>
      </c>
      <c r="N113" s="5">
        <f t="shared" si="15"/>
        <v>6.6</v>
      </c>
      <c r="O113" s="5">
        <f t="shared" si="13"/>
        <v>-101.07541999999999</v>
      </c>
    </row>
    <row r="114" spans="2:15" x14ac:dyDescent="0.25">
      <c r="B114">
        <v>7875000000</v>
      </c>
      <c r="C114">
        <v>-103.09647</v>
      </c>
      <c r="D114">
        <v>-93.500771</v>
      </c>
      <c r="F114" s="5">
        <f t="shared" si="14"/>
        <v>6.9</v>
      </c>
      <c r="G114" s="5">
        <f t="shared" si="12"/>
        <v>-100.39412</v>
      </c>
      <c r="J114">
        <v>7875000000</v>
      </c>
      <c r="K114">
        <v>-98.316733999999997</v>
      </c>
      <c r="L114">
        <v>-87.921593000000001</v>
      </c>
      <c r="N114" s="5">
        <f t="shared" si="15"/>
        <v>6.9</v>
      </c>
      <c r="O114" s="5">
        <f t="shared" si="13"/>
        <v>-100.14422999999999</v>
      </c>
    </row>
    <row r="115" spans="2:15" x14ac:dyDescent="0.25">
      <c r="B115">
        <v>8250000000</v>
      </c>
      <c r="C115">
        <v>-102.76594</v>
      </c>
      <c r="D115">
        <v>-92.787093999999996</v>
      </c>
      <c r="F115" s="5">
        <f t="shared" si="14"/>
        <v>7.2</v>
      </c>
      <c r="G115" s="5">
        <f t="shared" si="12"/>
        <v>-112.96287</v>
      </c>
      <c r="J115">
        <v>8250000000</v>
      </c>
      <c r="K115">
        <v>-90.043434000000005</v>
      </c>
      <c r="L115">
        <v>-79.817374999999998</v>
      </c>
      <c r="N115" s="5">
        <f t="shared" si="15"/>
        <v>7.2</v>
      </c>
      <c r="O115" s="5">
        <f t="shared" si="13"/>
        <v>-100.87996</v>
      </c>
    </row>
    <row r="116" spans="2:15" x14ac:dyDescent="0.25">
      <c r="B116">
        <v>8625000000</v>
      </c>
      <c r="C116">
        <v>-104.26549</v>
      </c>
      <c r="D116">
        <v>-94.766257999999993</v>
      </c>
      <c r="F116" s="5">
        <f t="shared" si="14"/>
        <v>7.5</v>
      </c>
      <c r="G116" s="5">
        <f t="shared" si="12"/>
        <v>-103.16587</v>
      </c>
      <c r="J116">
        <v>8625000000</v>
      </c>
      <c r="K116">
        <v>-93.177895000000007</v>
      </c>
      <c r="L116">
        <v>-83.327872999999997</v>
      </c>
      <c r="N116" s="5">
        <f t="shared" si="15"/>
        <v>7.5</v>
      </c>
      <c r="O116" s="5">
        <f t="shared" si="13"/>
        <v>-108.07804</v>
      </c>
    </row>
    <row r="117" spans="2:15" x14ac:dyDescent="0.25">
      <c r="B117">
        <v>9000000000</v>
      </c>
      <c r="C117">
        <v>-102.54062999999999</v>
      </c>
      <c r="D117">
        <v>-93.346260000000001</v>
      </c>
      <c r="F117" s="5">
        <f t="shared" si="14"/>
        <v>7.8</v>
      </c>
      <c r="G117" s="5">
        <f t="shared" si="12"/>
        <v>-98.226912999999996</v>
      </c>
      <c r="J117">
        <v>9000000000</v>
      </c>
      <c r="K117">
        <v>-95.472008000000002</v>
      </c>
      <c r="L117">
        <v>-86.788818000000006</v>
      </c>
      <c r="N117" s="5">
        <f t="shared" si="15"/>
        <v>7.8</v>
      </c>
      <c r="O117" s="5">
        <f t="shared" si="13"/>
        <v>-97.807288999999997</v>
      </c>
    </row>
    <row r="118" spans="2:15" x14ac:dyDescent="0.25">
      <c r="B118">
        <v>9375000000</v>
      </c>
      <c r="C118">
        <v>-110.63769000000001</v>
      </c>
      <c r="D118">
        <v>-102.83524</v>
      </c>
      <c r="F118" s="5">
        <f t="shared" si="14"/>
        <v>8.1</v>
      </c>
      <c r="G118" s="5">
        <f t="shared" si="12"/>
        <v>-101.64783</v>
      </c>
      <c r="J118">
        <v>9375000000</v>
      </c>
      <c r="K118">
        <v>-87.242537999999996</v>
      </c>
      <c r="L118">
        <v>-79.430824000000001</v>
      </c>
      <c r="N118" s="5">
        <f t="shared" si="15"/>
        <v>8.1</v>
      </c>
      <c r="O118" s="5">
        <f t="shared" si="13"/>
        <v>-95.857269000000002</v>
      </c>
    </row>
    <row r="119" spans="2:15" x14ac:dyDescent="0.25">
      <c r="B119">
        <v>9750000000</v>
      </c>
      <c r="C119">
        <v>-109.97109</v>
      </c>
      <c r="D119">
        <v>-102.45132</v>
      </c>
      <c r="F119" s="5">
        <f t="shared" si="14"/>
        <v>8.4</v>
      </c>
      <c r="G119" s="5">
        <f t="shared" si="12"/>
        <v>-96.409003999999996</v>
      </c>
      <c r="J119">
        <v>9750000000</v>
      </c>
      <c r="K119">
        <v>-87.209297000000007</v>
      </c>
      <c r="L119">
        <v>-79.385970999999998</v>
      </c>
      <c r="N119" s="5">
        <f t="shared" si="15"/>
        <v>8.4</v>
      </c>
      <c r="O119" s="5">
        <f t="shared" si="13"/>
        <v>-102.08016000000001</v>
      </c>
    </row>
    <row r="120" spans="2:15" x14ac:dyDescent="0.25">
      <c r="B120">
        <v>10125000000</v>
      </c>
      <c r="C120">
        <v>-105.1579</v>
      </c>
      <c r="D120">
        <v>-96.748763999999994</v>
      </c>
      <c r="F120" s="5">
        <f t="shared" si="14"/>
        <v>8.6999999999999993</v>
      </c>
      <c r="G120" s="5">
        <f t="shared" si="12"/>
        <v>-97.974502999999999</v>
      </c>
      <c r="J120">
        <v>10125000000</v>
      </c>
      <c r="K120">
        <v>-92.310371000000004</v>
      </c>
      <c r="L120">
        <v>-83.545151000000004</v>
      </c>
      <c r="N120" s="5">
        <f t="shared" si="15"/>
        <v>8.6999999999999993</v>
      </c>
      <c r="O120" s="5">
        <f t="shared" si="13"/>
        <v>-94.681229000000002</v>
      </c>
    </row>
    <row r="121" spans="2:15" x14ac:dyDescent="0.25">
      <c r="B121">
        <v>10500000000</v>
      </c>
      <c r="C121">
        <v>-124.47615999999999</v>
      </c>
      <c r="D121">
        <v>-114.84381</v>
      </c>
      <c r="F121" s="5">
        <f t="shared" si="14"/>
        <v>9</v>
      </c>
      <c r="G121" s="5">
        <f t="shared" si="12"/>
        <v>-94.926581999999996</v>
      </c>
      <c r="J121">
        <v>10500000000</v>
      </c>
      <c r="K121">
        <v>-93.567740999999998</v>
      </c>
      <c r="L121">
        <v>-83.915329</v>
      </c>
      <c r="N121" s="5">
        <f t="shared" si="15"/>
        <v>9</v>
      </c>
      <c r="O121" s="5">
        <f t="shared" si="13"/>
        <v>-95.364136000000002</v>
      </c>
    </row>
    <row r="122" spans="2:15" x14ac:dyDescent="0.25">
      <c r="B122">
        <v>10875000000</v>
      </c>
      <c r="C122">
        <v>-108.479</v>
      </c>
      <c r="D122">
        <v>-98.695235999999994</v>
      </c>
      <c r="F122" s="5" t="s">
        <v>28</v>
      </c>
      <c r="J122">
        <v>10875000000</v>
      </c>
      <c r="K122">
        <v>-94.466949</v>
      </c>
      <c r="L122">
        <v>-84.543518000000006</v>
      </c>
      <c r="N122" s="5" t="s">
        <v>28</v>
      </c>
    </row>
    <row r="123" spans="2:15" x14ac:dyDescent="0.25">
      <c r="B123">
        <v>11250000000</v>
      </c>
      <c r="C123">
        <v>-107.9268</v>
      </c>
      <c r="D123">
        <v>-98.058036999999999</v>
      </c>
      <c r="J123">
        <v>11250000000</v>
      </c>
      <c r="K123">
        <v>-103.61169</v>
      </c>
      <c r="L123">
        <v>-93.462799000000004</v>
      </c>
    </row>
    <row r="124" spans="2:15" x14ac:dyDescent="0.25">
      <c r="B124" t="s">
        <v>28</v>
      </c>
      <c r="J124" t="s">
        <v>28</v>
      </c>
    </row>
    <row r="127" spans="2:15" x14ac:dyDescent="0.25">
      <c r="B127" t="s">
        <v>34</v>
      </c>
      <c r="J127" t="s">
        <v>34</v>
      </c>
    </row>
    <row r="128" spans="2:15" x14ac:dyDescent="0.25">
      <c r="B128" t="s">
        <v>24</v>
      </c>
      <c r="C128" t="s">
        <v>138</v>
      </c>
      <c r="D128" t="s">
        <v>39</v>
      </c>
      <c r="J128" t="s">
        <v>24</v>
      </c>
      <c r="K128" t="s">
        <v>138</v>
      </c>
      <c r="L128" t="s">
        <v>39</v>
      </c>
    </row>
    <row r="129" spans="2:12" x14ac:dyDescent="0.25">
      <c r="B129">
        <v>3600000000</v>
      </c>
      <c r="C129">
        <v>-107.04273000000001</v>
      </c>
      <c r="D129">
        <v>-98.919983000000002</v>
      </c>
      <c r="J129">
        <v>3600000000</v>
      </c>
      <c r="K129">
        <v>-121.33302</v>
      </c>
      <c r="L129">
        <v>-111.92368</v>
      </c>
    </row>
    <row r="130" spans="2:12" x14ac:dyDescent="0.25">
      <c r="B130">
        <v>3900000000</v>
      </c>
      <c r="C130">
        <v>-106.18405</v>
      </c>
      <c r="D130">
        <v>-97.657714999999996</v>
      </c>
      <c r="J130">
        <v>3900000000</v>
      </c>
      <c r="K130">
        <v>-125.97284999999999</v>
      </c>
      <c r="L130">
        <v>-116.27471</v>
      </c>
    </row>
    <row r="131" spans="2:12" x14ac:dyDescent="0.25">
      <c r="B131">
        <v>4200000000</v>
      </c>
      <c r="C131">
        <v>-109.95448</v>
      </c>
      <c r="D131">
        <v>-101.69526</v>
      </c>
      <c r="J131">
        <v>4200000000</v>
      </c>
      <c r="K131">
        <v>-129.77167</v>
      </c>
      <c r="L131">
        <v>-120.04837000000001</v>
      </c>
    </row>
    <row r="132" spans="2:12" x14ac:dyDescent="0.25">
      <c r="B132">
        <v>4500000000</v>
      </c>
      <c r="C132">
        <v>-109.386</v>
      </c>
      <c r="D132">
        <v>-101.05682</v>
      </c>
      <c r="J132">
        <v>4500000000</v>
      </c>
      <c r="K132">
        <v>-126.69986</v>
      </c>
      <c r="L132">
        <v>-117.21702999999999</v>
      </c>
    </row>
    <row r="133" spans="2:12" x14ac:dyDescent="0.25">
      <c r="B133">
        <v>4800000000</v>
      </c>
      <c r="C133">
        <v>-107.56914999999999</v>
      </c>
      <c r="D133">
        <v>-98.88382</v>
      </c>
      <c r="J133">
        <v>4800000000</v>
      </c>
      <c r="K133">
        <v>-128.14492999999999</v>
      </c>
      <c r="L133">
        <v>-118.83353</v>
      </c>
    </row>
    <row r="134" spans="2:12" x14ac:dyDescent="0.25">
      <c r="B134">
        <v>5100000000</v>
      </c>
      <c r="C134">
        <v>-103.65282000000001</v>
      </c>
      <c r="D134">
        <v>-94.606407000000004</v>
      </c>
      <c r="J134">
        <v>5100000000</v>
      </c>
      <c r="K134">
        <v>-114.93067000000001</v>
      </c>
      <c r="L134">
        <v>-105.76481</v>
      </c>
    </row>
    <row r="135" spans="2:12" x14ac:dyDescent="0.25">
      <c r="B135">
        <v>5400000000</v>
      </c>
      <c r="C135">
        <v>-105.09526</v>
      </c>
      <c r="D135">
        <v>-95.967849999999999</v>
      </c>
      <c r="J135">
        <v>5400000000</v>
      </c>
      <c r="K135">
        <v>-116.02077</v>
      </c>
      <c r="L135">
        <v>-106.63524</v>
      </c>
    </row>
    <row r="136" spans="2:12" x14ac:dyDescent="0.25">
      <c r="B136">
        <v>5700000000</v>
      </c>
      <c r="C136">
        <v>-104.94777999999999</v>
      </c>
      <c r="D136">
        <v>-95.489159000000001</v>
      </c>
      <c r="J136">
        <v>5700000000</v>
      </c>
      <c r="K136">
        <v>-112.28060000000001</v>
      </c>
      <c r="L136">
        <v>-102.30407</v>
      </c>
    </row>
    <row r="137" spans="2:12" x14ac:dyDescent="0.25">
      <c r="B137">
        <v>6000000000</v>
      </c>
      <c r="C137">
        <v>-125.21787999999999</v>
      </c>
      <c r="D137">
        <v>-115.59528</v>
      </c>
      <c r="J137">
        <v>6000000000</v>
      </c>
      <c r="K137">
        <v>-114.49167</v>
      </c>
      <c r="L137">
        <v>-103.98403</v>
      </c>
    </row>
    <row r="138" spans="2:12" x14ac:dyDescent="0.25">
      <c r="B138">
        <v>6300000000</v>
      </c>
      <c r="C138">
        <v>-107.62817</v>
      </c>
      <c r="D138">
        <v>-98.032463000000007</v>
      </c>
      <c r="J138">
        <v>6300000000</v>
      </c>
      <c r="K138">
        <v>-117.5741</v>
      </c>
      <c r="L138">
        <v>-107.17896</v>
      </c>
    </row>
    <row r="139" spans="2:12" x14ac:dyDescent="0.25">
      <c r="B139">
        <v>6600000000</v>
      </c>
      <c r="C139">
        <v>-113.78700000000001</v>
      </c>
      <c r="D139">
        <v>-103.80816</v>
      </c>
      <c r="J139">
        <v>6600000000</v>
      </c>
      <c r="K139">
        <v>-111.30148</v>
      </c>
      <c r="L139">
        <v>-101.07541999999999</v>
      </c>
    </row>
    <row r="140" spans="2:12" x14ac:dyDescent="0.25">
      <c r="B140">
        <v>6900000000</v>
      </c>
      <c r="C140">
        <v>-109.89335</v>
      </c>
      <c r="D140">
        <v>-100.39412</v>
      </c>
      <c r="J140">
        <v>6900000000</v>
      </c>
      <c r="K140">
        <v>-109.99424</v>
      </c>
      <c r="L140">
        <v>-100.14422999999999</v>
      </c>
    </row>
    <row r="141" spans="2:12" x14ac:dyDescent="0.25">
      <c r="B141">
        <v>7200000000</v>
      </c>
      <c r="C141">
        <v>-122.15724</v>
      </c>
      <c r="D141">
        <v>-112.96287</v>
      </c>
      <c r="J141">
        <v>7200000000</v>
      </c>
      <c r="K141">
        <v>-109.56314999999999</v>
      </c>
      <c r="L141">
        <v>-100.87996</v>
      </c>
    </row>
    <row r="142" spans="2:12" x14ac:dyDescent="0.25">
      <c r="B142">
        <v>7500000000</v>
      </c>
      <c r="C142">
        <v>-110.96832000000001</v>
      </c>
      <c r="D142">
        <v>-103.16587</v>
      </c>
      <c r="J142">
        <v>7500000000</v>
      </c>
      <c r="K142">
        <v>-115.88975000000001</v>
      </c>
      <c r="L142">
        <v>-108.07804</v>
      </c>
    </row>
    <row r="143" spans="2:12" x14ac:dyDescent="0.25">
      <c r="B143">
        <v>7800000000</v>
      </c>
      <c r="C143">
        <v>-105.7467</v>
      </c>
      <c r="D143">
        <v>-98.226912999999996</v>
      </c>
      <c r="J143">
        <v>7800000000</v>
      </c>
      <c r="K143">
        <v>-105.63061999999999</v>
      </c>
      <c r="L143">
        <v>-97.807288999999997</v>
      </c>
    </row>
    <row r="144" spans="2:12" x14ac:dyDescent="0.25">
      <c r="B144">
        <v>8100000000</v>
      </c>
      <c r="C144">
        <v>-110.05697000000001</v>
      </c>
      <c r="D144">
        <v>-101.64783</v>
      </c>
      <c r="J144">
        <v>8100000000</v>
      </c>
      <c r="K144">
        <v>-104.62249</v>
      </c>
      <c r="L144">
        <v>-95.857269000000002</v>
      </c>
    </row>
    <row r="145" spans="2:12" x14ac:dyDescent="0.25">
      <c r="B145">
        <v>8400000000</v>
      </c>
      <c r="C145">
        <v>-106.04134999999999</v>
      </c>
      <c r="D145">
        <v>-96.409003999999996</v>
      </c>
      <c r="J145">
        <v>8400000000</v>
      </c>
      <c r="K145">
        <v>-111.73257</v>
      </c>
      <c r="L145">
        <v>-102.08016000000001</v>
      </c>
    </row>
    <row r="146" spans="2:12" x14ac:dyDescent="0.25">
      <c r="B146">
        <v>8700000000</v>
      </c>
      <c r="C146">
        <v>-107.75827</v>
      </c>
      <c r="D146">
        <v>-97.974502999999999</v>
      </c>
      <c r="J146">
        <v>8700000000</v>
      </c>
      <c r="K146">
        <v>-104.60466</v>
      </c>
      <c r="L146">
        <v>-94.681229000000002</v>
      </c>
    </row>
    <row r="147" spans="2:12" x14ac:dyDescent="0.25">
      <c r="B147">
        <v>9000000000</v>
      </c>
      <c r="C147">
        <v>-104.79535</v>
      </c>
      <c r="D147">
        <v>-94.926581999999996</v>
      </c>
      <c r="J147">
        <v>9000000000</v>
      </c>
      <c r="K147">
        <v>-105.51302</v>
      </c>
      <c r="L147">
        <v>-95.364136000000002</v>
      </c>
    </row>
    <row r="148" spans="2:12" x14ac:dyDescent="0.25">
      <c r="B148" t="s">
        <v>28</v>
      </c>
      <c r="J148" t="s">
        <v>28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604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6" customWidth="1"/>
    <col min="6" max="6" width="17.42578125" style="5" bestFit="1" customWidth="1"/>
    <col min="7" max="7" width="25.28515625" style="5" bestFit="1" customWidth="1"/>
    <col min="8" max="8" width="9.28515625" style="5" bestFit="1" customWidth="1"/>
    <col min="9" max="9" width="13.7109375" style="33" customWidth="1"/>
    <col min="13" max="13" width="2" style="6" customWidth="1"/>
    <col min="14" max="14" width="17.42578125" style="5" bestFit="1" customWidth="1"/>
    <col min="15" max="15" width="25.28515625" style="5" bestFit="1" customWidth="1"/>
    <col min="16" max="16" width="9.28515625" style="5" bestFit="1" customWidth="1"/>
    <col min="17" max="17" width="2" style="6" customWidth="1"/>
  </cols>
  <sheetData>
    <row r="1" spans="1:17" x14ac:dyDescent="0.25">
      <c r="B1" t="s">
        <v>104</v>
      </c>
      <c r="E1" s="9"/>
      <c r="G1" s="5" t="s">
        <v>16</v>
      </c>
      <c r="J1" t="s">
        <v>104</v>
      </c>
      <c r="M1" s="9"/>
      <c r="O1" s="5" t="s">
        <v>17</v>
      </c>
      <c r="Q1" s="9"/>
    </row>
    <row r="2" spans="1:17" x14ac:dyDescent="0.25">
      <c r="B2" t="s">
        <v>105</v>
      </c>
      <c r="C2" t="s">
        <v>230</v>
      </c>
      <c r="D2" t="s">
        <v>231</v>
      </c>
      <c r="E2" s="9"/>
      <c r="F2" s="14"/>
      <c r="G2" s="12" t="s">
        <v>23</v>
      </c>
      <c r="J2" t="s">
        <v>105</v>
      </c>
      <c r="K2" t="s">
        <v>230</v>
      </c>
      <c r="L2" t="s">
        <v>231</v>
      </c>
      <c r="M2" s="9"/>
      <c r="N2" s="14"/>
      <c r="O2" s="12" t="s">
        <v>23</v>
      </c>
      <c r="Q2" s="9"/>
    </row>
    <row r="3" spans="1:17" x14ac:dyDescent="0.25">
      <c r="B3" t="s">
        <v>233</v>
      </c>
      <c r="E3" s="9"/>
      <c r="F3" s="14"/>
      <c r="G3" s="12" t="s">
        <v>26</v>
      </c>
      <c r="J3" t="s">
        <v>233</v>
      </c>
      <c r="M3" s="9"/>
      <c r="N3" s="14"/>
      <c r="O3" s="12" t="s">
        <v>26</v>
      </c>
      <c r="Q3" s="9"/>
    </row>
    <row r="4" spans="1:17" x14ac:dyDescent="0.25">
      <c r="B4" t="s">
        <v>244</v>
      </c>
      <c r="C4" t="s">
        <v>247</v>
      </c>
      <c r="D4" t="s">
        <v>274</v>
      </c>
      <c r="E4" s="9"/>
      <c r="G4" s="34" t="s">
        <v>27</v>
      </c>
      <c r="J4" t="s">
        <v>244</v>
      </c>
      <c r="K4" t="s">
        <v>247</v>
      </c>
      <c r="L4" t="s">
        <v>275</v>
      </c>
      <c r="M4" s="9"/>
      <c r="O4" s="34" t="s">
        <v>27</v>
      </c>
      <c r="Q4" s="9"/>
    </row>
    <row r="5" spans="1:17" x14ac:dyDescent="0.25">
      <c r="B5" t="s">
        <v>106</v>
      </c>
      <c r="E5" s="9"/>
      <c r="F5" s="5" t="s">
        <v>22</v>
      </c>
      <c r="J5" t="s">
        <v>106</v>
      </c>
      <c r="M5" s="9"/>
      <c r="N5" s="5" t="s">
        <v>22</v>
      </c>
      <c r="Q5" s="9"/>
    </row>
    <row r="6" spans="1:17" ht="15.75" x14ac:dyDescent="0.25">
      <c r="E6" s="9"/>
      <c r="F6" s="5" t="s">
        <v>24</v>
      </c>
      <c r="G6" s="5" t="str">
        <f t="shared" ref="G6:G25" si="0">D32</f>
        <v>1Ix2L dBc Log Mag(dB)</v>
      </c>
      <c r="H6" s="28">
        <v>1</v>
      </c>
      <c r="M6" s="9"/>
      <c r="N6" s="5" t="s">
        <v>24</v>
      </c>
      <c r="O6" s="5" t="str">
        <f t="shared" ref="O6:O25" si="1">L32</f>
        <v>1Ix2L dBc Log Mag(dB)</v>
      </c>
      <c r="P6" s="28">
        <v>1</v>
      </c>
      <c r="Q6" s="9"/>
    </row>
    <row r="7" spans="1:17" ht="15.75" x14ac:dyDescent="0.25">
      <c r="B7" t="s">
        <v>107</v>
      </c>
      <c r="E7" s="9"/>
      <c r="F7" s="5">
        <f t="shared" ref="F7:F25" si="2">B33/1000000000</f>
        <v>43.908999999999999</v>
      </c>
      <c r="G7" s="5">
        <f t="shared" si="0"/>
        <v>-20.336836000000002</v>
      </c>
      <c r="H7" s="29">
        <f>ABS(AVERAGE(G7:G25)-(H6-1)*5)</f>
        <v>17.770572157894737</v>
      </c>
      <c r="J7" t="s">
        <v>107</v>
      </c>
      <c r="M7" s="9"/>
      <c r="N7" s="5">
        <f t="shared" ref="N7:N25" si="3">J33/1000000000</f>
        <v>43.908999999999999</v>
      </c>
      <c r="O7" s="5">
        <f t="shared" si="1"/>
        <v>-32.783234</v>
      </c>
      <c r="P7" s="29">
        <f>ABS(AVERAGE(O7:O25)-(P6-1)*5)</f>
        <v>33.763702736842106</v>
      </c>
      <c r="Q7" s="9"/>
    </row>
    <row r="8" spans="1:17" x14ac:dyDescent="0.25">
      <c r="B8" t="s">
        <v>24</v>
      </c>
      <c r="C8" t="s">
        <v>125</v>
      </c>
      <c r="E8" s="9"/>
      <c r="F8" s="5">
        <f t="shared" si="2"/>
        <v>43.969611111111</v>
      </c>
      <c r="G8" s="5">
        <f t="shared" si="0"/>
        <v>-20.240364</v>
      </c>
      <c r="J8" t="s">
        <v>24</v>
      </c>
      <c r="K8" t="s">
        <v>125</v>
      </c>
      <c r="M8" s="9"/>
      <c r="N8" s="5">
        <f t="shared" si="3"/>
        <v>43.969611111111</v>
      </c>
      <c r="O8" s="5">
        <f t="shared" si="1"/>
        <v>-31.376449999999998</v>
      </c>
      <c r="Q8" s="9"/>
    </row>
    <row r="9" spans="1:17" x14ac:dyDescent="0.25">
      <c r="B9">
        <v>25000000000</v>
      </c>
      <c r="C9">
        <v>-6.2228383999999997</v>
      </c>
      <c r="E9" s="9"/>
      <c r="F9" s="5">
        <f t="shared" si="2"/>
        <v>44.030222222222001</v>
      </c>
      <c r="G9" s="5">
        <f t="shared" si="0"/>
        <v>-19.444372000000001</v>
      </c>
      <c r="J9">
        <v>25000000000</v>
      </c>
      <c r="K9">
        <v>-7.3962583999999998</v>
      </c>
      <c r="M9" s="9"/>
      <c r="N9" s="5">
        <f t="shared" si="3"/>
        <v>44.030222222222001</v>
      </c>
      <c r="O9" s="5">
        <f t="shared" si="1"/>
        <v>-31.408639999999998</v>
      </c>
      <c r="Q9" s="9"/>
    </row>
    <row r="10" spans="1:17" x14ac:dyDescent="0.25">
      <c r="A10" s="42" t="s">
        <v>119</v>
      </c>
      <c r="B10">
        <v>25944444444.444</v>
      </c>
      <c r="C10">
        <v>-6.5165401000000003</v>
      </c>
      <c r="E10" s="9"/>
      <c r="F10" s="5">
        <f t="shared" si="2"/>
        <v>44.090833333333002</v>
      </c>
      <c r="G10" s="5">
        <f t="shared" si="0"/>
        <v>-18.359960999999998</v>
      </c>
      <c r="I10" s="42" t="s">
        <v>113</v>
      </c>
      <c r="J10">
        <v>25944444444.444</v>
      </c>
      <c r="K10">
        <v>-7.6199659999999998</v>
      </c>
      <c r="M10" s="9"/>
      <c r="N10" s="5">
        <f t="shared" si="3"/>
        <v>44.090833333333002</v>
      </c>
      <c r="O10" s="5">
        <f t="shared" si="1"/>
        <v>-32.975642999999998</v>
      </c>
      <c r="Q10" s="9"/>
    </row>
    <row r="11" spans="1:17" x14ac:dyDescent="0.25">
      <c r="B11">
        <v>26888888888.889</v>
      </c>
      <c r="C11">
        <v>-7.1152085999999999</v>
      </c>
      <c r="E11" s="9"/>
      <c r="F11" s="5">
        <f t="shared" si="2"/>
        <v>44.151444444444003</v>
      </c>
      <c r="G11" s="5">
        <f t="shared" si="0"/>
        <v>-18.144047</v>
      </c>
      <c r="J11">
        <v>26888888888.889</v>
      </c>
      <c r="K11">
        <v>-7.6615801000000001</v>
      </c>
      <c r="M11" s="9"/>
      <c r="N11" s="5">
        <f t="shared" si="3"/>
        <v>44.151444444444003</v>
      </c>
      <c r="O11" s="5">
        <f t="shared" si="1"/>
        <v>-34.059184999999999</v>
      </c>
      <c r="Q11" s="9"/>
    </row>
    <row r="12" spans="1:17" x14ac:dyDescent="0.25">
      <c r="B12">
        <v>27833333333.333</v>
      </c>
      <c r="C12">
        <v>-7.3680234000000002</v>
      </c>
      <c r="E12" s="9"/>
      <c r="F12" s="5">
        <f t="shared" si="2"/>
        <v>44.212055555555999</v>
      </c>
      <c r="G12" s="5">
        <f t="shared" si="0"/>
        <v>-17.425014000000001</v>
      </c>
      <c r="J12">
        <v>27833333333.333</v>
      </c>
      <c r="K12">
        <v>-7.9462685999999998</v>
      </c>
      <c r="M12" s="9"/>
      <c r="N12" s="5">
        <f t="shared" si="3"/>
        <v>44.212055555555999</v>
      </c>
      <c r="O12" s="5">
        <f t="shared" si="1"/>
        <v>-33.451282999999997</v>
      </c>
      <c r="Q12" s="9"/>
    </row>
    <row r="13" spans="1:17" x14ac:dyDescent="0.25">
      <c r="B13">
        <v>28777777777.778</v>
      </c>
      <c r="C13">
        <v>-7.5723909999999997</v>
      </c>
      <c r="E13" s="9"/>
      <c r="F13" s="5">
        <f t="shared" si="2"/>
        <v>44.272666666667</v>
      </c>
      <c r="G13" s="5">
        <f t="shared" si="0"/>
        <v>-17.733008999999999</v>
      </c>
      <c r="J13">
        <v>28777777777.778</v>
      </c>
      <c r="K13">
        <v>-7.4438348000000003</v>
      </c>
      <c r="M13" s="9"/>
      <c r="N13" s="5">
        <f t="shared" si="3"/>
        <v>44.272666666667</v>
      </c>
      <c r="O13" s="5">
        <f t="shared" si="1"/>
        <v>-34.530349999999999</v>
      </c>
      <c r="Q13" s="9"/>
    </row>
    <row r="14" spans="1:17" x14ac:dyDescent="0.25">
      <c r="B14">
        <v>29722222222.222</v>
      </c>
      <c r="C14">
        <v>-7.7215027999999997</v>
      </c>
      <c r="E14" s="9"/>
      <c r="F14" s="5">
        <f t="shared" si="2"/>
        <v>44.333277777778001</v>
      </c>
      <c r="G14" s="5">
        <f t="shared" si="0"/>
        <v>-17.918993</v>
      </c>
      <c r="J14">
        <v>29722222222.222</v>
      </c>
      <c r="K14">
        <v>-6.9505562999999997</v>
      </c>
      <c r="M14" s="9"/>
      <c r="N14" s="5">
        <f t="shared" si="3"/>
        <v>44.333277777778001</v>
      </c>
      <c r="O14" s="5">
        <f t="shared" si="1"/>
        <v>-35.053566000000004</v>
      </c>
      <c r="Q14" s="9"/>
    </row>
    <row r="15" spans="1:17" x14ac:dyDescent="0.25">
      <c r="B15">
        <v>30666666666.667</v>
      </c>
      <c r="C15">
        <v>-7.7947607000000003</v>
      </c>
      <c r="E15" s="9"/>
      <c r="F15" s="5">
        <f t="shared" si="2"/>
        <v>44.393888888889002</v>
      </c>
      <c r="G15" s="5">
        <f t="shared" si="0"/>
        <v>-16.336020000000001</v>
      </c>
      <c r="J15">
        <v>30666666666.667</v>
      </c>
      <c r="K15">
        <v>-6.6904645</v>
      </c>
      <c r="M15" s="9"/>
      <c r="N15" s="5">
        <f t="shared" si="3"/>
        <v>44.393888888889002</v>
      </c>
      <c r="O15" s="5">
        <f t="shared" si="1"/>
        <v>-34.232117000000002</v>
      </c>
      <c r="Q15" s="9"/>
    </row>
    <row r="16" spans="1:17" x14ac:dyDescent="0.25">
      <c r="B16">
        <v>31611111111.111</v>
      </c>
      <c r="C16">
        <v>-7.8218569999999996</v>
      </c>
      <c r="E16" s="9"/>
      <c r="F16" s="5">
        <f t="shared" si="2"/>
        <v>44.454500000000003</v>
      </c>
      <c r="G16" s="5">
        <f t="shared" si="0"/>
        <v>-16.709858000000001</v>
      </c>
      <c r="J16">
        <v>31611111111.111</v>
      </c>
      <c r="K16">
        <v>-6.7508774000000003</v>
      </c>
      <c r="M16" s="9"/>
      <c r="N16" s="5">
        <f t="shared" si="3"/>
        <v>44.454500000000003</v>
      </c>
      <c r="O16" s="5">
        <f t="shared" si="1"/>
        <v>-34.601897999999998</v>
      </c>
      <c r="Q16" s="9"/>
    </row>
    <row r="17" spans="2:17" x14ac:dyDescent="0.25">
      <c r="B17">
        <v>32555555555.556</v>
      </c>
      <c r="C17">
        <v>-8.2120428000000008</v>
      </c>
      <c r="E17" s="9"/>
      <c r="F17" s="5">
        <f t="shared" si="2"/>
        <v>44.515111111110997</v>
      </c>
      <c r="G17" s="5">
        <f t="shared" si="0"/>
        <v>-17.177244000000002</v>
      </c>
      <c r="J17">
        <v>32555555555.556</v>
      </c>
      <c r="K17">
        <v>-7.2225032000000002</v>
      </c>
      <c r="M17" s="9"/>
      <c r="N17" s="5">
        <f t="shared" si="3"/>
        <v>44.515111111110997</v>
      </c>
      <c r="O17" s="5">
        <f t="shared" si="1"/>
        <v>-35.227535000000003</v>
      </c>
      <c r="Q17" s="9"/>
    </row>
    <row r="18" spans="2:17" x14ac:dyDescent="0.25">
      <c r="B18">
        <v>33500000000</v>
      </c>
      <c r="C18">
        <v>-8.3778877000000005</v>
      </c>
      <c r="E18" s="9"/>
      <c r="F18" s="5">
        <f t="shared" si="2"/>
        <v>44.575722222221998</v>
      </c>
      <c r="G18" s="5">
        <f t="shared" si="0"/>
        <v>-17.579905</v>
      </c>
      <c r="J18">
        <v>33500000000</v>
      </c>
      <c r="K18">
        <v>-7.5679321000000002</v>
      </c>
      <c r="M18" s="9"/>
      <c r="N18" s="5">
        <f t="shared" si="3"/>
        <v>44.575722222221998</v>
      </c>
      <c r="O18" s="5">
        <f t="shared" si="1"/>
        <v>-34.694023000000001</v>
      </c>
      <c r="Q18" s="9"/>
    </row>
    <row r="19" spans="2:17" x14ac:dyDescent="0.25">
      <c r="B19">
        <v>34444444444.444</v>
      </c>
      <c r="C19">
        <v>-8.5343894999999996</v>
      </c>
      <c r="E19" s="9"/>
      <c r="F19" s="5">
        <f t="shared" si="2"/>
        <v>44.636333333332999</v>
      </c>
      <c r="G19" s="5">
        <f t="shared" si="0"/>
        <v>-15.991292</v>
      </c>
      <c r="J19">
        <v>34444444444.444</v>
      </c>
      <c r="K19">
        <v>-7.2484073999999996</v>
      </c>
      <c r="M19" s="9"/>
      <c r="N19" s="5">
        <f t="shared" si="3"/>
        <v>44.636333333332999</v>
      </c>
      <c r="O19" s="5">
        <f t="shared" si="1"/>
        <v>-34.153790000000001</v>
      </c>
      <c r="Q19" s="9"/>
    </row>
    <row r="20" spans="2:17" x14ac:dyDescent="0.25">
      <c r="B20">
        <v>35388888888.889</v>
      </c>
      <c r="C20">
        <v>-8.3187656000000008</v>
      </c>
      <c r="E20" s="9"/>
      <c r="F20" s="5">
        <f t="shared" si="2"/>
        <v>44.696944444444</v>
      </c>
      <c r="G20" s="5">
        <f t="shared" si="0"/>
        <v>-16.643371999999999</v>
      </c>
      <c r="J20">
        <v>35388888888.889</v>
      </c>
      <c r="K20">
        <v>-7.4430256000000004</v>
      </c>
      <c r="M20" s="9"/>
      <c r="N20" s="5">
        <f t="shared" si="3"/>
        <v>44.696944444444</v>
      </c>
      <c r="O20" s="5">
        <f t="shared" si="1"/>
        <v>-35.257164000000003</v>
      </c>
      <c r="Q20" s="9"/>
    </row>
    <row r="21" spans="2:17" x14ac:dyDescent="0.25">
      <c r="B21">
        <v>36333333333.333</v>
      </c>
      <c r="C21">
        <v>-8.5479412000000004</v>
      </c>
      <c r="E21" s="9"/>
      <c r="F21" s="5">
        <f t="shared" si="2"/>
        <v>44.757555555556003</v>
      </c>
      <c r="G21" s="5">
        <f t="shared" si="0"/>
        <v>-17.293406000000001</v>
      </c>
      <c r="J21">
        <v>36333333333.333</v>
      </c>
      <c r="K21">
        <v>-8.0309868000000009</v>
      </c>
      <c r="M21" s="9"/>
      <c r="N21" s="5">
        <f t="shared" si="3"/>
        <v>44.757555555556003</v>
      </c>
      <c r="O21" s="5">
        <f t="shared" si="1"/>
        <v>-35.661320000000003</v>
      </c>
      <c r="Q21" s="9"/>
    </row>
    <row r="22" spans="2:17" x14ac:dyDescent="0.25">
      <c r="B22">
        <v>37277777777.778</v>
      </c>
      <c r="C22">
        <v>-8.6341733999999999</v>
      </c>
      <c r="E22" s="9"/>
      <c r="F22" s="5">
        <f t="shared" si="2"/>
        <v>44.818166666666997</v>
      </c>
      <c r="G22" s="5">
        <f t="shared" si="0"/>
        <v>-17.391923999999999</v>
      </c>
      <c r="J22">
        <v>37277777777.778</v>
      </c>
      <c r="K22">
        <v>-8.2245063999999992</v>
      </c>
      <c r="M22" s="9"/>
      <c r="N22" s="5">
        <f t="shared" si="3"/>
        <v>44.818166666666997</v>
      </c>
      <c r="O22" s="5">
        <f t="shared" si="1"/>
        <v>-33.988112999999998</v>
      </c>
      <c r="Q22" s="9"/>
    </row>
    <row r="23" spans="2:17" x14ac:dyDescent="0.25">
      <c r="B23">
        <v>38222222222.222</v>
      </c>
      <c r="C23">
        <v>-8.7072219999999998</v>
      </c>
      <c r="E23" s="9"/>
      <c r="F23" s="5">
        <f t="shared" si="2"/>
        <v>44.878777777777998</v>
      </c>
      <c r="G23" s="5">
        <f t="shared" si="0"/>
        <v>-17.753263</v>
      </c>
      <c r="J23">
        <v>38222222222.222</v>
      </c>
      <c r="K23">
        <v>-8.4138079000000001</v>
      </c>
      <c r="M23" s="9"/>
      <c r="N23" s="5">
        <f t="shared" si="3"/>
        <v>44.878777777777998</v>
      </c>
      <c r="O23" s="5">
        <f t="shared" si="1"/>
        <v>-33.213718</v>
      </c>
      <c r="Q23" s="9"/>
    </row>
    <row r="24" spans="2:17" x14ac:dyDescent="0.25">
      <c r="B24">
        <v>39166666666.667</v>
      </c>
      <c r="C24">
        <v>-8.7912283000000002</v>
      </c>
      <c r="E24" s="9"/>
      <c r="F24" s="5">
        <f t="shared" si="2"/>
        <v>44.939388888888999</v>
      </c>
      <c r="G24" s="5">
        <f t="shared" si="0"/>
        <v>-17.657810000000001</v>
      </c>
      <c r="J24">
        <v>39166666666.667</v>
      </c>
      <c r="K24">
        <v>-8.7855510999999993</v>
      </c>
      <c r="M24" s="9"/>
      <c r="N24" s="5">
        <f t="shared" si="3"/>
        <v>44.939388888888999</v>
      </c>
      <c r="O24" s="5">
        <f t="shared" si="1"/>
        <v>-32.325180000000003</v>
      </c>
      <c r="Q24" s="9"/>
    </row>
    <row r="25" spans="2:17" x14ac:dyDescent="0.25">
      <c r="B25">
        <v>40111111111.111</v>
      </c>
      <c r="C25">
        <v>-8.7204598999999998</v>
      </c>
      <c r="E25" s="9"/>
      <c r="F25" s="5">
        <f t="shared" si="2"/>
        <v>45</v>
      </c>
      <c r="G25" s="5">
        <f t="shared" si="0"/>
        <v>-17.504180999999999</v>
      </c>
      <c r="J25">
        <v>40111111111.111</v>
      </c>
      <c r="K25">
        <v>-9.0929660999999999</v>
      </c>
      <c r="M25" s="9"/>
      <c r="N25" s="5">
        <f t="shared" si="3"/>
        <v>45</v>
      </c>
      <c r="O25" s="5">
        <f t="shared" si="1"/>
        <v>-32.517142999999997</v>
      </c>
      <c r="Q25" s="9"/>
    </row>
    <row r="26" spans="2:17" x14ac:dyDescent="0.25">
      <c r="B26">
        <v>41055555555.556</v>
      </c>
      <c r="C26">
        <v>-8.5166100999999994</v>
      </c>
      <c r="E26" s="9"/>
      <c r="F26" s="5" t="s">
        <v>28</v>
      </c>
      <c r="J26">
        <v>41055555555.556</v>
      </c>
      <c r="K26">
        <v>-9.4278773999999999</v>
      </c>
      <c r="M26" s="9"/>
      <c r="N26" s="5" t="s">
        <v>28</v>
      </c>
      <c r="Q26" s="9"/>
    </row>
    <row r="27" spans="2:17" x14ac:dyDescent="0.25">
      <c r="B27">
        <v>42000000000</v>
      </c>
      <c r="C27">
        <v>-8.0564861000000008</v>
      </c>
      <c r="E27" s="9"/>
      <c r="J27">
        <v>42000000000</v>
      </c>
      <c r="K27">
        <v>-9.3531856999999992</v>
      </c>
      <c r="M27" s="9"/>
      <c r="Q27" s="9"/>
    </row>
    <row r="28" spans="2:17" x14ac:dyDescent="0.25">
      <c r="B28" t="s">
        <v>28</v>
      </c>
      <c r="E28" s="9"/>
      <c r="J28" t="s">
        <v>28</v>
      </c>
      <c r="M28" s="9"/>
      <c r="Q28" s="9"/>
    </row>
    <row r="29" spans="2:17" x14ac:dyDescent="0.25">
      <c r="E29" s="9"/>
      <c r="F29" s="5" t="s">
        <v>29</v>
      </c>
      <c r="M29" s="9"/>
      <c r="N29" s="5" t="s">
        <v>29</v>
      </c>
      <c r="Q29" s="9"/>
    </row>
    <row r="30" spans="2:17" ht="15.75" x14ac:dyDescent="0.25">
      <c r="E30" s="9"/>
      <c r="F30" s="5" t="s">
        <v>24</v>
      </c>
      <c r="G30" s="5" t="str">
        <f t="shared" ref="G30:G49" si="4">D56</f>
        <v>1Ix3L dBc Log Mag(dB)</v>
      </c>
      <c r="H30" s="28">
        <v>1</v>
      </c>
      <c r="M30" s="9"/>
      <c r="N30" s="5" t="s">
        <v>24</v>
      </c>
      <c r="O30" s="5" t="str">
        <f t="shared" ref="O30:O49" si="5">L56</f>
        <v>1Ix3L dBc Log Mag(dB)</v>
      </c>
      <c r="P30" s="28">
        <v>1</v>
      </c>
      <c r="Q30" s="9"/>
    </row>
    <row r="31" spans="2:17" ht="15.75" x14ac:dyDescent="0.25">
      <c r="B31" t="s">
        <v>22</v>
      </c>
      <c r="E31" s="9"/>
      <c r="F31" s="5">
        <f t="shared" ref="F31:F49" si="6">B57/1000000000</f>
        <v>45</v>
      </c>
      <c r="G31" s="5">
        <f t="shared" si="4"/>
        <v>-9.9606093999999992</v>
      </c>
      <c r="H31" s="29">
        <f>ABS(AVERAGE(G31:G49)-(H30-1)*5)</f>
        <v>8.2085883473684209</v>
      </c>
      <c r="J31" t="s">
        <v>22</v>
      </c>
      <c r="M31" s="9"/>
      <c r="N31" s="5">
        <f t="shared" ref="N31:N49" si="7">J57/1000000000</f>
        <v>45</v>
      </c>
      <c r="O31" s="5">
        <f t="shared" si="5"/>
        <v>-8.9773998000000006</v>
      </c>
      <c r="P31" s="29">
        <f>ABS(AVERAGE(O31:O49)-(P30-1)*5)</f>
        <v>8.5033831315789481</v>
      </c>
      <c r="Q31" s="9"/>
    </row>
    <row r="32" spans="2:17" x14ac:dyDescent="0.25">
      <c r="B32" t="s">
        <v>24</v>
      </c>
      <c r="C32" t="s">
        <v>163</v>
      </c>
      <c r="D32" t="s">
        <v>81</v>
      </c>
      <c r="E32" s="9"/>
      <c r="F32" s="5">
        <f t="shared" si="6"/>
        <v>45</v>
      </c>
      <c r="G32" s="5">
        <f t="shared" si="4"/>
        <v>-9.6755628999999992</v>
      </c>
      <c r="J32" t="s">
        <v>24</v>
      </c>
      <c r="K32" t="s">
        <v>163</v>
      </c>
      <c r="L32" t="s">
        <v>81</v>
      </c>
      <c r="M32" s="9"/>
      <c r="N32" s="5">
        <f t="shared" si="7"/>
        <v>45</v>
      </c>
      <c r="O32" s="5">
        <f t="shared" si="5"/>
        <v>-8.7276258000000002</v>
      </c>
      <c r="Q32" s="9"/>
    </row>
    <row r="33" spans="2:17" x14ac:dyDescent="0.25">
      <c r="B33">
        <v>43909000000</v>
      </c>
      <c r="C33">
        <v>-26.559673</v>
      </c>
      <c r="D33">
        <v>-20.336836000000002</v>
      </c>
      <c r="E33" s="9"/>
      <c r="F33" s="5">
        <f t="shared" si="6"/>
        <v>45</v>
      </c>
      <c r="G33" s="5">
        <f t="shared" si="4"/>
        <v>-9.0495291000000009</v>
      </c>
      <c r="J33">
        <v>43909000000</v>
      </c>
      <c r="K33">
        <v>-40.179493000000001</v>
      </c>
      <c r="L33">
        <v>-32.783234</v>
      </c>
      <c r="M33" s="9"/>
      <c r="N33" s="5">
        <f t="shared" si="7"/>
        <v>45</v>
      </c>
      <c r="O33" s="5">
        <f t="shared" si="5"/>
        <v>-8.6949319999999997</v>
      </c>
      <c r="Q33" s="9"/>
    </row>
    <row r="34" spans="2:17" x14ac:dyDescent="0.25">
      <c r="B34">
        <v>43969611111.111</v>
      </c>
      <c r="C34">
        <v>-26.756903000000001</v>
      </c>
      <c r="D34">
        <v>-20.240364</v>
      </c>
      <c r="E34" s="9"/>
      <c r="F34" s="5">
        <f t="shared" si="6"/>
        <v>45</v>
      </c>
      <c r="G34" s="5">
        <f t="shared" si="4"/>
        <v>-8.8078374999999998</v>
      </c>
      <c r="J34">
        <v>43969611111.111</v>
      </c>
      <c r="K34">
        <v>-38.996414000000001</v>
      </c>
      <c r="L34">
        <v>-31.376449999999998</v>
      </c>
      <c r="M34" s="9"/>
      <c r="N34" s="5">
        <f t="shared" si="7"/>
        <v>45</v>
      </c>
      <c r="O34" s="5">
        <f t="shared" si="5"/>
        <v>-8.3994665000000008</v>
      </c>
      <c r="Q34" s="9"/>
    </row>
    <row r="35" spans="2:17" x14ac:dyDescent="0.25">
      <c r="B35">
        <v>44030222222.222</v>
      </c>
      <c r="C35">
        <v>-26.55958</v>
      </c>
      <c r="D35">
        <v>-19.444372000000001</v>
      </c>
      <c r="E35" s="9"/>
      <c r="F35" s="5">
        <f t="shared" si="6"/>
        <v>45</v>
      </c>
      <c r="G35" s="5">
        <f t="shared" si="4"/>
        <v>-8.6230221</v>
      </c>
      <c r="J35">
        <v>44030222222.222</v>
      </c>
      <c r="K35">
        <v>-39.070220999999997</v>
      </c>
      <c r="L35">
        <v>-31.408639999999998</v>
      </c>
      <c r="M35" s="9"/>
      <c r="N35" s="5">
        <f t="shared" si="7"/>
        <v>45</v>
      </c>
      <c r="O35" s="5">
        <f t="shared" si="5"/>
        <v>-8.9226255000000005</v>
      </c>
      <c r="Q35" s="9"/>
    </row>
    <row r="36" spans="2:17" x14ac:dyDescent="0.25">
      <c r="B36">
        <v>44090833333.333</v>
      </c>
      <c r="C36">
        <v>-25.727982999999998</v>
      </c>
      <c r="D36">
        <v>-18.359960999999998</v>
      </c>
      <c r="E36" s="9"/>
      <c r="F36" s="5">
        <f t="shared" si="6"/>
        <v>45</v>
      </c>
      <c r="G36" s="5">
        <f t="shared" si="4"/>
        <v>-8.4625502000000008</v>
      </c>
      <c r="J36">
        <v>44090833333.333</v>
      </c>
      <c r="K36">
        <v>-40.921913000000004</v>
      </c>
      <c r="L36">
        <v>-32.975642999999998</v>
      </c>
      <c r="M36" s="9"/>
      <c r="N36" s="5">
        <f t="shared" si="7"/>
        <v>45</v>
      </c>
      <c r="O36" s="5">
        <f t="shared" si="5"/>
        <v>-9.4287671999999993</v>
      </c>
      <c r="Q36" s="9"/>
    </row>
    <row r="37" spans="2:17" x14ac:dyDescent="0.25">
      <c r="B37">
        <v>44151444444.444</v>
      </c>
      <c r="C37">
        <v>-25.716436000000002</v>
      </c>
      <c r="D37">
        <v>-18.144047</v>
      </c>
      <c r="E37" s="9"/>
      <c r="F37" s="5">
        <f t="shared" si="6"/>
        <v>45</v>
      </c>
      <c r="G37" s="5">
        <f t="shared" si="4"/>
        <v>-8.4072609000000007</v>
      </c>
      <c r="J37">
        <v>44151444444.444</v>
      </c>
      <c r="K37">
        <v>-41.503017</v>
      </c>
      <c r="L37">
        <v>-34.059184999999999</v>
      </c>
      <c r="M37" s="9"/>
      <c r="N37" s="5">
        <f t="shared" si="7"/>
        <v>45</v>
      </c>
      <c r="O37" s="5">
        <f t="shared" si="5"/>
        <v>-9.6759768000000008</v>
      </c>
      <c r="Q37" s="9"/>
    </row>
    <row r="38" spans="2:17" x14ac:dyDescent="0.25">
      <c r="B38">
        <v>44212055555.556</v>
      </c>
      <c r="C38">
        <v>-25.146516999999999</v>
      </c>
      <c r="D38">
        <v>-17.425014000000001</v>
      </c>
      <c r="E38" s="9"/>
      <c r="F38" s="5">
        <f t="shared" si="6"/>
        <v>45</v>
      </c>
      <c r="G38" s="5">
        <f t="shared" si="4"/>
        <v>-8.3633746999999996</v>
      </c>
      <c r="J38">
        <v>44212055555.556</v>
      </c>
      <c r="K38">
        <v>-40.401836000000003</v>
      </c>
      <c r="L38">
        <v>-33.451282999999997</v>
      </c>
      <c r="M38" s="9"/>
      <c r="N38" s="5">
        <f t="shared" si="7"/>
        <v>45</v>
      </c>
      <c r="O38" s="5">
        <f t="shared" si="5"/>
        <v>-9.6052856000000002</v>
      </c>
      <c r="Q38" s="9"/>
    </row>
    <row r="39" spans="2:17" x14ac:dyDescent="0.25">
      <c r="B39">
        <v>44272666666.667</v>
      </c>
      <c r="C39">
        <v>-25.527768999999999</v>
      </c>
      <c r="D39">
        <v>-17.733008999999999</v>
      </c>
      <c r="E39" s="9"/>
      <c r="F39" s="5">
        <f t="shared" si="6"/>
        <v>45</v>
      </c>
      <c r="G39" s="5">
        <f t="shared" si="4"/>
        <v>-7.9789475999999997</v>
      </c>
      <c r="J39">
        <v>44272666666.667</v>
      </c>
      <c r="K39">
        <v>-41.220813999999997</v>
      </c>
      <c r="L39">
        <v>-34.530349999999999</v>
      </c>
      <c r="M39" s="9"/>
      <c r="N39" s="5">
        <f t="shared" si="7"/>
        <v>45</v>
      </c>
      <c r="O39" s="5">
        <f t="shared" si="5"/>
        <v>-9.1367005999999993</v>
      </c>
      <c r="Q39" s="9"/>
    </row>
    <row r="40" spans="2:17" x14ac:dyDescent="0.25">
      <c r="B40">
        <v>44333277777.778</v>
      </c>
      <c r="C40">
        <v>-25.740849000000001</v>
      </c>
      <c r="D40">
        <v>-17.918993</v>
      </c>
      <c r="E40" s="9"/>
      <c r="F40" s="5">
        <f t="shared" si="6"/>
        <v>45</v>
      </c>
      <c r="G40" s="5">
        <f t="shared" si="4"/>
        <v>-7.8035712000000004</v>
      </c>
      <c r="J40">
        <v>44333277777.778</v>
      </c>
      <c r="K40">
        <v>-41.804442999999999</v>
      </c>
      <c r="L40">
        <v>-35.053566000000004</v>
      </c>
      <c r="M40" s="9"/>
      <c r="N40" s="5">
        <f t="shared" si="7"/>
        <v>45</v>
      </c>
      <c r="O40" s="5">
        <f t="shared" si="5"/>
        <v>-8.7961855</v>
      </c>
      <c r="Q40" s="9"/>
    </row>
    <row r="41" spans="2:17" x14ac:dyDescent="0.25">
      <c r="B41">
        <v>44393888888.889</v>
      </c>
      <c r="C41">
        <v>-24.548062999999999</v>
      </c>
      <c r="D41">
        <v>-16.336020000000001</v>
      </c>
      <c r="E41" s="9"/>
      <c r="F41" s="5">
        <f t="shared" si="6"/>
        <v>45</v>
      </c>
      <c r="G41" s="5">
        <f t="shared" si="4"/>
        <v>-7.6552486000000002</v>
      </c>
      <c r="J41">
        <v>44393888888.889</v>
      </c>
      <c r="K41">
        <v>-41.454619999999998</v>
      </c>
      <c r="L41">
        <v>-34.232117000000002</v>
      </c>
      <c r="M41" s="9"/>
      <c r="N41" s="5">
        <f t="shared" si="7"/>
        <v>45</v>
      </c>
      <c r="O41" s="5">
        <f t="shared" si="5"/>
        <v>-9.1080818000000008</v>
      </c>
      <c r="Q41" s="9"/>
    </row>
    <row r="42" spans="2:17" x14ac:dyDescent="0.25">
      <c r="B42">
        <v>44454500000</v>
      </c>
      <c r="C42">
        <v>-25.087745999999999</v>
      </c>
      <c r="D42">
        <v>-16.709858000000001</v>
      </c>
      <c r="E42" s="9"/>
      <c r="F42" s="5">
        <f t="shared" si="6"/>
        <v>45</v>
      </c>
      <c r="G42" s="5">
        <f t="shared" si="4"/>
        <v>-7.8686832999999998</v>
      </c>
      <c r="J42">
        <v>44454500000</v>
      </c>
      <c r="K42">
        <v>-42.169829999999997</v>
      </c>
      <c r="L42">
        <v>-34.601897999999998</v>
      </c>
      <c r="M42" s="9"/>
      <c r="N42" s="5">
        <f t="shared" si="7"/>
        <v>45</v>
      </c>
      <c r="O42" s="5">
        <f t="shared" si="5"/>
        <v>-8.9144048999999992</v>
      </c>
      <c r="Q42" s="9"/>
    </row>
    <row r="43" spans="2:17" x14ac:dyDescent="0.25">
      <c r="B43">
        <v>44515111111.111</v>
      </c>
      <c r="C43">
        <v>-25.711634</v>
      </c>
      <c r="D43">
        <v>-17.177244000000002</v>
      </c>
      <c r="E43" s="9"/>
      <c r="F43" s="5">
        <f t="shared" si="6"/>
        <v>45</v>
      </c>
      <c r="G43" s="5">
        <f t="shared" si="4"/>
        <v>-7.6426954</v>
      </c>
      <c r="J43">
        <v>44515111111.111</v>
      </c>
      <c r="K43">
        <v>-42.475940999999999</v>
      </c>
      <c r="L43">
        <v>-35.227535000000003</v>
      </c>
      <c r="M43" s="9"/>
      <c r="N43" s="5">
        <f t="shared" si="7"/>
        <v>45</v>
      </c>
      <c r="O43" s="5">
        <f t="shared" si="5"/>
        <v>-8.3284549999999999</v>
      </c>
      <c r="Q43" s="9"/>
    </row>
    <row r="44" spans="2:17" x14ac:dyDescent="0.25">
      <c r="B44">
        <v>44575722222.222</v>
      </c>
      <c r="C44">
        <v>-25.898669999999999</v>
      </c>
      <c r="D44">
        <v>-17.579905</v>
      </c>
      <c r="E44" s="9"/>
      <c r="F44" s="5">
        <f t="shared" si="6"/>
        <v>45</v>
      </c>
      <c r="G44" s="5">
        <f t="shared" si="4"/>
        <v>-7.5408267999999996</v>
      </c>
      <c r="J44">
        <v>44575722222.222</v>
      </c>
      <c r="K44">
        <v>-42.137047000000003</v>
      </c>
      <c r="L44">
        <v>-34.694023000000001</v>
      </c>
      <c r="M44" s="9"/>
      <c r="N44" s="5">
        <f t="shared" si="7"/>
        <v>45</v>
      </c>
      <c r="O44" s="5">
        <f t="shared" si="5"/>
        <v>-8.1215200000000003</v>
      </c>
      <c r="Q44" s="9"/>
    </row>
    <row r="45" spans="2:17" x14ac:dyDescent="0.25">
      <c r="B45">
        <v>44636333333.333</v>
      </c>
      <c r="C45">
        <v>-24.539231999999998</v>
      </c>
      <c r="D45">
        <v>-15.991292</v>
      </c>
      <c r="E45" s="9"/>
      <c r="F45" s="5">
        <f t="shared" si="6"/>
        <v>45</v>
      </c>
      <c r="G45" s="5">
        <f t="shared" si="4"/>
        <v>-7.4757961999999996</v>
      </c>
      <c r="J45">
        <v>44636333333.333</v>
      </c>
      <c r="K45">
        <v>-42.184775999999999</v>
      </c>
      <c r="L45">
        <v>-34.153790000000001</v>
      </c>
      <c r="M45" s="9"/>
      <c r="N45" s="5">
        <f t="shared" si="7"/>
        <v>45</v>
      </c>
      <c r="O45" s="5">
        <f t="shared" si="5"/>
        <v>-7.9358868999999999</v>
      </c>
      <c r="Q45" s="9"/>
    </row>
    <row r="46" spans="2:17" x14ac:dyDescent="0.25">
      <c r="B46">
        <v>44696944444.444</v>
      </c>
      <c r="C46">
        <v>-25.277543999999999</v>
      </c>
      <c r="D46">
        <v>-16.643371999999999</v>
      </c>
      <c r="E46" s="9"/>
      <c r="F46" s="5">
        <f t="shared" si="6"/>
        <v>45</v>
      </c>
      <c r="G46" s="5">
        <f t="shared" si="4"/>
        <v>-7.3924989999999999</v>
      </c>
      <c r="J46">
        <v>44696944444.444</v>
      </c>
      <c r="K46">
        <v>-43.481670000000001</v>
      </c>
      <c r="L46">
        <v>-35.257164000000003</v>
      </c>
      <c r="M46" s="9"/>
      <c r="N46" s="5">
        <f t="shared" si="7"/>
        <v>45</v>
      </c>
      <c r="O46" s="5">
        <f t="shared" si="5"/>
        <v>-7.5765900999999998</v>
      </c>
      <c r="Q46" s="9"/>
    </row>
    <row r="47" spans="2:17" x14ac:dyDescent="0.25">
      <c r="B47">
        <v>44757555555.556</v>
      </c>
      <c r="C47">
        <v>-26.000627999999999</v>
      </c>
      <c r="D47">
        <v>-17.293406000000001</v>
      </c>
      <c r="E47" s="9"/>
      <c r="F47" s="5">
        <f t="shared" si="6"/>
        <v>45</v>
      </c>
      <c r="G47" s="5">
        <f t="shared" si="4"/>
        <v>-7.4662737999999997</v>
      </c>
      <c r="J47">
        <v>44757555555.556</v>
      </c>
      <c r="K47">
        <v>-44.075127000000002</v>
      </c>
      <c r="L47">
        <v>-35.661320000000003</v>
      </c>
      <c r="M47" s="9"/>
      <c r="N47" s="5">
        <f t="shared" si="7"/>
        <v>45</v>
      </c>
      <c r="O47" s="5">
        <f t="shared" si="5"/>
        <v>-7.2531352</v>
      </c>
      <c r="Q47" s="9"/>
    </row>
    <row r="48" spans="2:17" x14ac:dyDescent="0.25">
      <c r="B48">
        <v>44818166666.667</v>
      </c>
      <c r="C48">
        <v>-26.183153000000001</v>
      </c>
      <c r="D48">
        <v>-17.391923999999999</v>
      </c>
      <c r="E48" s="9"/>
      <c r="F48" s="5">
        <f t="shared" si="6"/>
        <v>45</v>
      </c>
      <c r="G48" s="5">
        <f t="shared" si="4"/>
        <v>-7.6711893</v>
      </c>
      <c r="J48">
        <v>44818166666.667</v>
      </c>
      <c r="K48">
        <v>-42.773665999999999</v>
      </c>
      <c r="L48">
        <v>-33.988112999999998</v>
      </c>
      <c r="M48" s="9"/>
      <c r="N48" s="5">
        <f t="shared" si="7"/>
        <v>45</v>
      </c>
      <c r="O48" s="5">
        <f t="shared" si="5"/>
        <v>-6.9416403999999998</v>
      </c>
      <c r="Q48" s="9"/>
    </row>
    <row r="49" spans="2:17" x14ac:dyDescent="0.25">
      <c r="B49">
        <v>44878777777.778</v>
      </c>
      <c r="C49">
        <v>-26.473724000000001</v>
      </c>
      <c r="D49">
        <v>-17.753263</v>
      </c>
      <c r="E49" s="9"/>
      <c r="F49" s="5">
        <f t="shared" si="6"/>
        <v>45</v>
      </c>
      <c r="G49" s="5">
        <f t="shared" si="4"/>
        <v>-8.1177005999999992</v>
      </c>
      <c r="J49">
        <v>44878777777.778</v>
      </c>
      <c r="K49">
        <v>-42.306685999999999</v>
      </c>
      <c r="L49">
        <v>-33.213718</v>
      </c>
      <c r="M49" s="9"/>
      <c r="N49" s="5">
        <f t="shared" si="7"/>
        <v>45</v>
      </c>
      <c r="O49" s="5">
        <f t="shared" si="5"/>
        <v>-7.0195999000000002</v>
      </c>
      <c r="Q49" s="9"/>
    </row>
    <row r="50" spans="2:17" x14ac:dyDescent="0.25">
      <c r="B50">
        <v>44939388888.889</v>
      </c>
      <c r="C50">
        <v>-26.174419</v>
      </c>
      <c r="D50">
        <v>-17.657810000000001</v>
      </c>
      <c r="E50" s="9"/>
      <c r="F50" s="5" t="s">
        <v>28</v>
      </c>
      <c r="J50">
        <v>44939388888.889</v>
      </c>
      <c r="K50">
        <v>-41.753056000000001</v>
      </c>
      <c r="L50">
        <v>-32.325180000000003</v>
      </c>
      <c r="M50" s="9"/>
      <c r="N50" s="5" t="s">
        <v>28</v>
      </c>
      <c r="Q50" s="9"/>
    </row>
    <row r="51" spans="2:17" x14ac:dyDescent="0.25">
      <c r="B51">
        <v>45000000000</v>
      </c>
      <c r="C51">
        <v>-25.560665</v>
      </c>
      <c r="D51">
        <v>-17.504180999999999</v>
      </c>
      <c r="E51" s="9"/>
      <c r="J51">
        <v>45000000000</v>
      </c>
      <c r="K51">
        <v>-41.870327000000003</v>
      </c>
      <c r="L51">
        <v>-32.517142999999997</v>
      </c>
      <c r="M51" s="9"/>
      <c r="Q51" s="9"/>
    </row>
    <row r="52" spans="2:17" x14ac:dyDescent="0.25">
      <c r="B52" t="s">
        <v>28</v>
      </c>
      <c r="E52" s="7"/>
      <c r="J52" t="s">
        <v>28</v>
      </c>
      <c r="M52" s="7"/>
      <c r="Q52" s="7"/>
    </row>
    <row r="53" spans="2:17" x14ac:dyDescent="0.25">
      <c r="E53" s="7"/>
      <c r="F53" s="5" t="s">
        <v>31</v>
      </c>
      <c r="M53" s="7"/>
      <c r="N53" s="5" t="s">
        <v>31</v>
      </c>
      <c r="Q53" s="7"/>
    </row>
    <row r="54" spans="2:17" ht="15.75" x14ac:dyDescent="0.25">
      <c r="E54" s="7"/>
      <c r="F54" s="5" t="s">
        <v>24</v>
      </c>
      <c r="G54" s="5" t="str">
        <f t="shared" ref="G54:G73" si="8">D80</f>
        <v>1Ix4L dBc Log Mag(dB)</v>
      </c>
      <c r="H54" s="28">
        <v>1</v>
      </c>
      <c r="M54" s="7"/>
      <c r="N54" s="5" t="s">
        <v>24</v>
      </c>
      <c r="O54" s="5" t="str">
        <f t="shared" ref="O54:O73" si="9">L80</f>
        <v>1Ix4L dBc Log Mag(dB)</v>
      </c>
      <c r="P54" s="28">
        <v>1</v>
      </c>
      <c r="Q54" s="7"/>
    </row>
    <row r="55" spans="2:17" ht="15.75" x14ac:dyDescent="0.25">
      <c r="B55" t="s">
        <v>29</v>
      </c>
      <c r="E55" s="7"/>
      <c r="F55" s="5">
        <f t="shared" ref="F55:F73" si="10">B81/1000000000</f>
        <v>50</v>
      </c>
      <c r="G55" s="5">
        <f t="shared" si="8"/>
        <v>-25.957642</v>
      </c>
      <c r="H55" s="29">
        <f>ABS(AVERAGE(G55:G73)-(H54-1)*5)</f>
        <v>24.196532052631575</v>
      </c>
      <c r="J55" t="s">
        <v>29</v>
      </c>
      <c r="M55" s="7"/>
      <c r="N55" s="5">
        <f t="shared" ref="N55:N73" si="11">J81/1000000000</f>
        <v>50</v>
      </c>
      <c r="O55" s="5">
        <f t="shared" si="9"/>
        <v>-25.268705000000001</v>
      </c>
      <c r="P55" s="29">
        <f>ABS(AVERAGE(O55:O73)-(P54-1)*5)</f>
        <v>24.811272947368419</v>
      </c>
      <c r="Q55" s="7"/>
    </row>
    <row r="56" spans="2:17" x14ac:dyDescent="0.25">
      <c r="B56" t="s">
        <v>24</v>
      </c>
      <c r="C56" t="s">
        <v>164</v>
      </c>
      <c r="D56" t="s">
        <v>82</v>
      </c>
      <c r="E56" s="7"/>
      <c r="F56" s="5">
        <f t="shared" si="10"/>
        <v>50</v>
      </c>
      <c r="G56" s="5">
        <f t="shared" si="8"/>
        <v>-25.616737000000001</v>
      </c>
      <c r="J56" t="s">
        <v>24</v>
      </c>
      <c r="K56" t="s">
        <v>164</v>
      </c>
      <c r="L56" t="s">
        <v>82</v>
      </c>
      <c r="M56" s="7"/>
      <c r="N56" s="5">
        <f t="shared" si="11"/>
        <v>50</v>
      </c>
      <c r="O56" s="5">
        <f t="shared" si="9"/>
        <v>-25.073160000000001</v>
      </c>
      <c r="Q56" s="7"/>
    </row>
    <row r="57" spans="2:17" x14ac:dyDescent="0.25">
      <c r="B57">
        <v>45000000000</v>
      </c>
      <c r="C57">
        <v>-16.183447000000001</v>
      </c>
      <c r="D57">
        <v>-9.9606093999999992</v>
      </c>
      <c r="E57" s="7"/>
      <c r="F57" s="5">
        <f t="shared" si="10"/>
        <v>50</v>
      </c>
      <c r="G57" s="5">
        <f t="shared" si="8"/>
        <v>-25.065228000000001</v>
      </c>
      <c r="J57">
        <v>45000000000</v>
      </c>
      <c r="K57">
        <v>-16.373659</v>
      </c>
      <c r="L57">
        <v>-8.9773998000000006</v>
      </c>
      <c r="M57" s="7"/>
      <c r="N57" s="5">
        <f t="shared" si="11"/>
        <v>50</v>
      </c>
      <c r="O57" s="5">
        <f t="shared" si="9"/>
        <v>-25.032349</v>
      </c>
      <c r="Q57" s="7"/>
    </row>
    <row r="58" spans="2:17" x14ac:dyDescent="0.25">
      <c r="B58">
        <v>45000000000</v>
      </c>
      <c r="C58">
        <v>-16.192101999999998</v>
      </c>
      <c r="D58">
        <v>-9.6755628999999992</v>
      </c>
      <c r="E58" s="7"/>
      <c r="F58" s="5">
        <f t="shared" si="10"/>
        <v>50</v>
      </c>
      <c r="G58" s="5">
        <f t="shared" si="8"/>
        <v>-24.812180000000001</v>
      </c>
      <c r="J58">
        <v>45000000000</v>
      </c>
      <c r="K58">
        <v>-16.347591000000001</v>
      </c>
      <c r="L58">
        <v>-8.7276258000000002</v>
      </c>
      <c r="M58" s="7"/>
      <c r="N58" s="5">
        <f t="shared" si="11"/>
        <v>50</v>
      </c>
      <c r="O58" s="5">
        <f t="shared" si="9"/>
        <v>-24.719460999999999</v>
      </c>
      <c r="Q58" s="7"/>
    </row>
    <row r="59" spans="2:17" x14ac:dyDescent="0.25">
      <c r="B59">
        <v>45000000000</v>
      </c>
      <c r="C59">
        <v>-16.164738</v>
      </c>
      <c r="D59">
        <v>-9.0495291000000009</v>
      </c>
      <c r="E59" s="7"/>
      <c r="F59" s="5">
        <f t="shared" si="10"/>
        <v>50</v>
      </c>
      <c r="G59" s="5">
        <f t="shared" si="8"/>
        <v>-24.591940000000001</v>
      </c>
      <c r="J59">
        <v>45000000000</v>
      </c>
      <c r="K59">
        <v>-16.356511999999999</v>
      </c>
      <c r="L59">
        <v>-8.6949319999999997</v>
      </c>
      <c r="M59" s="7"/>
      <c r="N59" s="5">
        <f t="shared" si="11"/>
        <v>50</v>
      </c>
      <c r="O59" s="5">
        <f t="shared" si="9"/>
        <v>-25.205276000000001</v>
      </c>
      <c r="Q59" s="7"/>
    </row>
    <row r="60" spans="2:17" x14ac:dyDescent="0.25">
      <c r="B60">
        <v>45000000000</v>
      </c>
      <c r="C60">
        <v>-16.175861000000001</v>
      </c>
      <c r="D60">
        <v>-8.8078374999999998</v>
      </c>
      <c r="E60" s="7"/>
      <c r="F60" s="5">
        <f t="shared" si="10"/>
        <v>50</v>
      </c>
      <c r="G60" s="5">
        <f t="shared" si="8"/>
        <v>-24.460377000000001</v>
      </c>
      <c r="J60">
        <v>45000000000</v>
      </c>
      <c r="K60">
        <v>-16.345735999999999</v>
      </c>
      <c r="L60">
        <v>-8.3994665000000008</v>
      </c>
      <c r="M60" s="7"/>
      <c r="N60" s="5">
        <f t="shared" si="11"/>
        <v>50</v>
      </c>
      <c r="O60" s="5">
        <f t="shared" si="9"/>
        <v>-25.675509999999999</v>
      </c>
      <c r="Q60" s="7"/>
    </row>
    <row r="61" spans="2:17" x14ac:dyDescent="0.25">
      <c r="B61">
        <v>45000000000</v>
      </c>
      <c r="C61">
        <v>-16.195414</v>
      </c>
      <c r="D61">
        <v>-8.6230221</v>
      </c>
      <c r="E61" s="7"/>
      <c r="F61" s="5">
        <f t="shared" si="10"/>
        <v>50</v>
      </c>
      <c r="G61" s="5">
        <f t="shared" si="8"/>
        <v>-24.378374000000001</v>
      </c>
      <c r="J61">
        <v>45000000000</v>
      </c>
      <c r="K61">
        <v>-16.366461000000001</v>
      </c>
      <c r="L61">
        <v>-8.9226255000000005</v>
      </c>
      <c r="M61" s="7"/>
      <c r="N61" s="5">
        <f t="shared" si="11"/>
        <v>50</v>
      </c>
      <c r="O61" s="5">
        <f t="shared" si="9"/>
        <v>-25.974240999999999</v>
      </c>
      <c r="Q61" s="7"/>
    </row>
    <row r="62" spans="2:17" x14ac:dyDescent="0.25">
      <c r="B62">
        <v>45000000000</v>
      </c>
      <c r="C62">
        <v>-16.184052999999999</v>
      </c>
      <c r="D62">
        <v>-8.4625502000000008</v>
      </c>
      <c r="E62" s="7"/>
      <c r="F62" s="5">
        <f t="shared" si="10"/>
        <v>50</v>
      </c>
      <c r="G62" s="5">
        <f t="shared" si="8"/>
        <v>-24.346291000000001</v>
      </c>
      <c r="J62">
        <v>45000000000</v>
      </c>
      <c r="K62">
        <v>-16.379324</v>
      </c>
      <c r="L62">
        <v>-9.4287671999999993</v>
      </c>
      <c r="M62" s="7"/>
      <c r="N62" s="5">
        <f t="shared" si="11"/>
        <v>50</v>
      </c>
      <c r="O62" s="5">
        <f t="shared" si="9"/>
        <v>-25.936954</v>
      </c>
      <c r="Q62" s="7"/>
    </row>
    <row r="63" spans="2:17" x14ac:dyDescent="0.25">
      <c r="B63">
        <v>45000000000</v>
      </c>
      <c r="C63">
        <v>-16.202023000000001</v>
      </c>
      <c r="D63">
        <v>-8.4072609000000007</v>
      </c>
      <c r="E63" s="7"/>
      <c r="F63" s="5">
        <f t="shared" si="10"/>
        <v>50</v>
      </c>
      <c r="G63" s="5">
        <f t="shared" si="8"/>
        <v>-23.980772000000002</v>
      </c>
      <c r="J63">
        <v>45000000000</v>
      </c>
      <c r="K63">
        <v>-16.366441999999999</v>
      </c>
      <c r="L63">
        <v>-9.6759768000000008</v>
      </c>
      <c r="M63" s="7"/>
      <c r="N63" s="5">
        <f t="shared" si="11"/>
        <v>50</v>
      </c>
      <c r="O63" s="5">
        <f t="shared" si="9"/>
        <v>-25.442741000000002</v>
      </c>
      <c r="Q63" s="7"/>
    </row>
    <row r="64" spans="2:17" x14ac:dyDescent="0.25">
      <c r="B64">
        <v>45000000000</v>
      </c>
      <c r="C64">
        <v>-16.185231999999999</v>
      </c>
      <c r="D64">
        <v>-8.3633746999999996</v>
      </c>
      <c r="E64" s="7"/>
      <c r="F64" s="5">
        <f t="shared" si="10"/>
        <v>50</v>
      </c>
      <c r="G64" s="5">
        <f t="shared" si="8"/>
        <v>-23.794412999999999</v>
      </c>
      <c r="J64">
        <v>45000000000</v>
      </c>
      <c r="K64">
        <v>-16.356162999999999</v>
      </c>
      <c r="L64">
        <v>-9.6052856000000002</v>
      </c>
      <c r="M64" s="7"/>
      <c r="N64" s="5">
        <f t="shared" si="11"/>
        <v>50</v>
      </c>
      <c r="O64" s="5">
        <f t="shared" si="9"/>
        <v>-25.072340000000001</v>
      </c>
      <c r="Q64" s="7"/>
    </row>
    <row r="65" spans="2:17" x14ac:dyDescent="0.25">
      <c r="B65">
        <v>45000000000</v>
      </c>
      <c r="C65">
        <v>-16.190989999999999</v>
      </c>
      <c r="D65">
        <v>-7.9789475999999997</v>
      </c>
      <c r="E65" s="7"/>
      <c r="F65" s="5">
        <f t="shared" si="10"/>
        <v>50</v>
      </c>
      <c r="G65" s="5">
        <f t="shared" si="8"/>
        <v>-23.651823</v>
      </c>
      <c r="J65">
        <v>45000000000</v>
      </c>
      <c r="K65">
        <v>-16.359203000000001</v>
      </c>
      <c r="L65">
        <v>-9.1367005999999993</v>
      </c>
      <c r="M65" s="7"/>
      <c r="N65" s="5">
        <f t="shared" si="11"/>
        <v>50</v>
      </c>
      <c r="O65" s="5">
        <f t="shared" si="9"/>
        <v>-25.409025</v>
      </c>
      <c r="Q65" s="7"/>
    </row>
    <row r="66" spans="2:17" x14ac:dyDescent="0.25">
      <c r="B66">
        <v>45000000000</v>
      </c>
      <c r="C66">
        <v>-16.181459</v>
      </c>
      <c r="D66">
        <v>-7.8035712000000004</v>
      </c>
      <c r="E66" s="7"/>
      <c r="F66" s="5">
        <f t="shared" si="10"/>
        <v>50</v>
      </c>
      <c r="G66" s="5">
        <f t="shared" si="8"/>
        <v>-23.844545</v>
      </c>
      <c r="J66">
        <v>45000000000</v>
      </c>
      <c r="K66">
        <v>-16.364118999999999</v>
      </c>
      <c r="L66">
        <v>-8.7961855</v>
      </c>
      <c r="M66" s="7"/>
      <c r="N66" s="5">
        <f t="shared" si="11"/>
        <v>50</v>
      </c>
      <c r="O66" s="5">
        <f t="shared" si="9"/>
        <v>-25.251472</v>
      </c>
      <c r="Q66" s="7"/>
    </row>
    <row r="67" spans="2:17" x14ac:dyDescent="0.25">
      <c r="B67">
        <v>45000000000</v>
      </c>
      <c r="C67">
        <v>-16.189637999999999</v>
      </c>
      <c r="D67">
        <v>-7.6552486000000002</v>
      </c>
      <c r="E67" s="7"/>
      <c r="F67" s="5">
        <f t="shared" si="10"/>
        <v>50</v>
      </c>
      <c r="G67" s="5">
        <f t="shared" si="8"/>
        <v>-23.612421000000001</v>
      </c>
      <c r="J67">
        <v>45000000000</v>
      </c>
      <c r="K67">
        <v>-16.356489</v>
      </c>
      <c r="L67">
        <v>-9.1080818000000008</v>
      </c>
      <c r="M67" s="7"/>
      <c r="N67" s="5">
        <f t="shared" si="11"/>
        <v>50</v>
      </c>
      <c r="O67" s="5">
        <f t="shared" si="9"/>
        <v>-24.630732999999999</v>
      </c>
      <c r="Q67" s="7"/>
    </row>
    <row r="68" spans="2:17" x14ac:dyDescent="0.25">
      <c r="B68">
        <v>45000000000</v>
      </c>
      <c r="C68">
        <v>-16.187449000000001</v>
      </c>
      <c r="D68">
        <v>-7.8686832999999998</v>
      </c>
      <c r="E68" s="7"/>
      <c r="F68" s="5">
        <f t="shared" si="10"/>
        <v>50</v>
      </c>
      <c r="G68" s="5">
        <f t="shared" si="8"/>
        <v>-23.525110000000002</v>
      </c>
      <c r="J68">
        <v>45000000000</v>
      </c>
      <c r="K68">
        <v>-16.357430000000001</v>
      </c>
      <c r="L68">
        <v>-8.9144048999999992</v>
      </c>
      <c r="M68" s="7"/>
      <c r="N68" s="5">
        <f t="shared" si="11"/>
        <v>50</v>
      </c>
      <c r="O68" s="5">
        <f t="shared" si="9"/>
        <v>-24.482399000000001</v>
      </c>
      <c r="Q68" s="7"/>
    </row>
    <row r="69" spans="2:17" x14ac:dyDescent="0.25">
      <c r="B69">
        <v>45000000000</v>
      </c>
      <c r="C69">
        <v>-16.190638</v>
      </c>
      <c r="D69">
        <v>-7.6426954</v>
      </c>
      <c r="E69" s="7"/>
      <c r="F69" s="5">
        <f t="shared" si="10"/>
        <v>50</v>
      </c>
      <c r="G69" s="5">
        <f t="shared" si="8"/>
        <v>-23.455469000000001</v>
      </c>
      <c r="J69">
        <v>45000000000</v>
      </c>
      <c r="K69">
        <v>-16.359442000000001</v>
      </c>
      <c r="L69">
        <v>-8.3284549999999999</v>
      </c>
      <c r="M69" s="7"/>
      <c r="N69" s="5">
        <f t="shared" si="11"/>
        <v>50</v>
      </c>
      <c r="O69" s="5">
        <f t="shared" si="9"/>
        <v>-24.243697999999998</v>
      </c>
      <c r="Q69" s="7"/>
    </row>
    <row r="70" spans="2:17" x14ac:dyDescent="0.25">
      <c r="B70">
        <v>45000000000</v>
      </c>
      <c r="C70">
        <v>-16.174999</v>
      </c>
      <c r="D70">
        <v>-7.5408267999999996</v>
      </c>
      <c r="E70" s="7"/>
      <c r="F70" s="5">
        <f t="shared" si="10"/>
        <v>50</v>
      </c>
      <c r="G70" s="5">
        <f t="shared" si="8"/>
        <v>-23.388688999999999</v>
      </c>
      <c r="J70">
        <v>45000000000</v>
      </c>
      <c r="K70">
        <v>-16.346026999999999</v>
      </c>
      <c r="L70">
        <v>-8.1215200000000003</v>
      </c>
      <c r="M70" s="7"/>
      <c r="N70" s="5">
        <f t="shared" si="11"/>
        <v>50</v>
      </c>
      <c r="O70" s="5">
        <f t="shared" si="9"/>
        <v>-23.898354000000001</v>
      </c>
      <c r="Q70" s="7"/>
    </row>
    <row r="71" spans="2:17" x14ac:dyDescent="0.25">
      <c r="B71">
        <v>45000000000</v>
      </c>
      <c r="C71">
        <v>-16.183018000000001</v>
      </c>
      <c r="D71">
        <v>-7.4757961999999996</v>
      </c>
      <c r="E71" s="7"/>
      <c r="F71" s="5">
        <f t="shared" si="10"/>
        <v>50</v>
      </c>
      <c r="G71" s="5">
        <f t="shared" si="8"/>
        <v>-23.458347</v>
      </c>
      <c r="J71">
        <v>45000000000</v>
      </c>
      <c r="K71">
        <v>-16.349695000000001</v>
      </c>
      <c r="L71">
        <v>-7.9358868999999999</v>
      </c>
      <c r="M71" s="7"/>
      <c r="N71" s="5">
        <f t="shared" si="11"/>
        <v>50</v>
      </c>
      <c r="O71" s="5">
        <f t="shared" si="9"/>
        <v>-23.572493000000001</v>
      </c>
      <c r="Q71" s="7"/>
    </row>
    <row r="72" spans="2:17" x14ac:dyDescent="0.25">
      <c r="B72">
        <v>45000000000</v>
      </c>
      <c r="C72">
        <v>-16.183727000000001</v>
      </c>
      <c r="D72">
        <v>-7.3924989999999999</v>
      </c>
      <c r="E72" s="7"/>
      <c r="F72" s="5">
        <f t="shared" si="10"/>
        <v>50</v>
      </c>
      <c r="G72" s="5">
        <f t="shared" si="8"/>
        <v>-23.656272999999999</v>
      </c>
      <c r="J72">
        <v>45000000000</v>
      </c>
      <c r="K72">
        <v>-16.362141000000001</v>
      </c>
      <c r="L72">
        <v>-7.5765900999999998</v>
      </c>
      <c r="M72" s="7"/>
      <c r="N72" s="5">
        <f t="shared" si="11"/>
        <v>50</v>
      </c>
      <c r="O72" s="5">
        <f t="shared" si="9"/>
        <v>-23.196729999999999</v>
      </c>
      <c r="Q72" s="7"/>
    </row>
    <row r="73" spans="2:17" x14ac:dyDescent="0.25">
      <c r="B73">
        <v>45000000000</v>
      </c>
      <c r="C73">
        <v>-16.186733</v>
      </c>
      <c r="D73">
        <v>-7.4662737999999997</v>
      </c>
      <c r="E73" s="7"/>
      <c r="F73" s="5">
        <f t="shared" si="10"/>
        <v>50</v>
      </c>
      <c r="G73" s="5">
        <f t="shared" si="8"/>
        <v>-24.137478000000002</v>
      </c>
      <c r="J73">
        <v>45000000000</v>
      </c>
      <c r="K73">
        <v>-16.346101999999998</v>
      </c>
      <c r="L73">
        <v>-7.2531352</v>
      </c>
      <c r="M73" s="7"/>
      <c r="N73" s="5">
        <f t="shared" si="11"/>
        <v>50</v>
      </c>
      <c r="O73" s="5">
        <f t="shared" si="9"/>
        <v>-23.328544999999998</v>
      </c>
      <c r="Q73" s="7"/>
    </row>
    <row r="74" spans="2:17" x14ac:dyDescent="0.25">
      <c r="B74">
        <v>45000000000</v>
      </c>
      <c r="C74">
        <v>-16.187798999999998</v>
      </c>
      <c r="D74">
        <v>-7.6711893</v>
      </c>
      <c r="E74" s="7"/>
      <c r="F74" s="5" t="s">
        <v>28</v>
      </c>
      <c r="J74">
        <v>45000000000</v>
      </c>
      <c r="K74">
        <v>-16.369516000000001</v>
      </c>
      <c r="L74">
        <v>-6.9416403999999998</v>
      </c>
      <c r="M74" s="7"/>
      <c r="N74" s="5" t="s">
        <v>28</v>
      </c>
      <c r="Q74" s="7"/>
    </row>
    <row r="75" spans="2:17" x14ac:dyDescent="0.25">
      <c r="B75">
        <v>45000000000</v>
      </c>
      <c r="C75">
        <v>-16.174187</v>
      </c>
      <c r="D75">
        <v>-8.1177005999999992</v>
      </c>
      <c r="J75">
        <v>45000000000</v>
      </c>
      <c r="K75">
        <v>-16.372786000000001</v>
      </c>
      <c r="L75">
        <v>-7.0195999000000002</v>
      </c>
    </row>
    <row r="76" spans="2:17" x14ac:dyDescent="0.25">
      <c r="B76" t="s">
        <v>28</v>
      </c>
      <c r="J76" t="s">
        <v>28</v>
      </c>
    </row>
    <row r="77" spans="2:17" x14ac:dyDescent="0.25">
      <c r="F77" s="5" t="s">
        <v>33</v>
      </c>
      <c r="N77" s="5" t="s">
        <v>33</v>
      </c>
    </row>
    <row r="78" spans="2:17" ht="15.75" x14ac:dyDescent="0.25">
      <c r="F78" s="5" t="s">
        <v>24</v>
      </c>
      <c r="G78" s="5" t="str">
        <f t="shared" ref="G78:G97" si="12">D104</f>
        <v>1Ix5L dBc N/A Log Mag(dB)</v>
      </c>
      <c r="H78" s="28">
        <v>1</v>
      </c>
      <c r="N78" s="5" t="s">
        <v>24</v>
      </c>
      <c r="O78" s="5" t="str">
        <f t="shared" ref="O78:O97" si="13">L104</f>
        <v>1Ix5L dBc N/A Log Mag(dB)</v>
      </c>
      <c r="P78" s="28">
        <v>1</v>
      </c>
    </row>
    <row r="79" spans="2:17" ht="15.75" x14ac:dyDescent="0.25">
      <c r="B79" t="s">
        <v>31</v>
      </c>
      <c r="F79" s="5">
        <f t="shared" ref="F79:F97" si="14">B105/1000000000</f>
        <v>50</v>
      </c>
      <c r="G79" s="5">
        <f t="shared" si="12"/>
        <v>-23.173079000000001</v>
      </c>
      <c r="H79" s="29">
        <f>ABS(AVERAGE(G79:G97)-(H78-1)*5)</f>
        <v>21.39482142105263</v>
      </c>
      <c r="J79" t="s">
        <v>31</v>
      </c>
      <c r="N79" s="5">
        <f t="shared" ref="N79:N97" si="15">J105/1000000000</f>
        <v>50</v>
      </c>
      <c r="O79" s="5">
        <f t="shared" si="13"/>
        <v>-21.358236000000002</v>
      </c>
      <c r="P79" s="29">
        <f>ABS(AVERAGE(O79:O97)-(P78-1)*5)</f>
        <v>20.923229789473684</v>
      </c>
    </row>
    <row r="80" spans="2:17" x14ac:dyDescent="0.25">
      <c r="B80" t="s">
        <v>24</v>
      </c>
      <c r="C80" t="s">
        <v>165</v>
      </c>
      <c r="D80" t="s">
        <v>83</v>
      </c>
      <c r="F80" s="5">
        <f t="shared" si="14"/>
        <v>50</v>
      </c>
      <c r="G80" s="5">
        <f t="shared" si="12"/>
        <v>-22.851666999999999</v>
      </c>
      <c r="J80" t="s">
        <v>24</v>
      </c>
      <c r="K80" t="s">
        <v>165</v>
      </c>
      <c r="L80" t="s">
        <v>83</v>
      </c>
      <c r="N80" s="5">
        <f t="shared" si="15"/>
        <v>50</v>
      </c>
      <c r="O80" s="5">
        <f t="shared" si="13"/>
        <v>-21.166308999999998</v>
      </c>
    </row>
    <row r="81" spans="2:15" x14ac:dyDescent="0.25">
      <c r="B81">
        <v>50000000000</v>
      </c>
      <c r="C81">
        <v>-32.180481</v>
      </c>
      <c r="D81">
        <v>-25.957642</v>
      </c>
      <c r="F81" s="5">
        <f t="shared" si="14"/>
        <v>50</v>
      </c>
      <c r="G81" s="5">
        <f t="shared" si="12"/>
        <v>-22.253719</v>
      </c>
      <c r="J81">
        <v>50000000000</v>
      </c>
      <c r="K81">
        <v>-32.664963</v>
      </c>
      <c r="L81">
        <v>-25.268705000000001</v>
      </c>
      <c r="N81" s="5">
        <f t="shared" si="15"/>
        <v>50</v>
      </c>
      <c r="O81" s="5">
        <f t="shared" si="13"/>
        <v>-21.129881000000001</v>
      </c>
    </row>
    <row r="82" spans="2:15" x14ac:dyDescent="0.25">
      <c r="B82">
        <v>50000000000</v>
      </c>
      <c r="C82">
        <v>-32.133277999999997</v>
      </c>
      <c r="D82">
        <v>-25.616737000000001</v>
      </c>
      <c r="F82" s="5">
        <f t="shared" si="14"/>
        <v>50</v>
      </c>
      <c r="G82" s="5">
        <f t="shared" si="12"/>
        <v>-22.020216000000001</v>
      </c>
      <c r="J82">
        <v>50000000000</v>
      </c>
      <c r="K82">
        <v>-32.693126999999997</v>
      </c>
      <c r="L82">
        <v>-25.073160000000001</v>
      </c>
      <c r="N82" s="5">
        <f t="shared" si="15"/>
        <v>50</v>
      </c>
      <c r="O82" s="5">
        <f t="shared" si="13"/>
        <v>-20.841877</v>
      </c>
    </row>
    <row r="83" spans="2:15" x14ac:dyDescent="0.25">
      <c r="B83">
        <v>50000000000</v>
      </c>
      <c r="C83">
        <v>-32.180435000000003</v>
      </c>
      <c r="D83">
        <v>-25.065228000000001</v>
      </c>
      <c r="F83" s="5">
        <f t="shared" si="14"/>
        <v>50</v>
      </c>
      <c r="G83" s="5">
        <f t="shared" si="12"/>
        <v>-21.783422000000002</v>
      </c>
      <c r="J83">
        <v>50000000000</v>
      </c>
      <c r="K83">
        <v>-32.693928</v>
      </c>
      <c r="L83">
        <v>-25.032349</v>
      </c>
      <c r="N83" s="5">
        <f t="shared" si="15"/>
        <v>50</v>
      </c>
      <c r="O83" s="5">
        <f t="shared" si="13"/>
        <v>-21.335917999999999</v>
      </c>
    </row>
    <row r="84" spans="2:15" x14ac:dyDescent="0.25">
      <c r="B84">
        <v>50000000000</v>
      </c>
      <c r="C84">
        <v>-32.180202000000001</v>
      </c>
      <c r="D84">
        <v>-24.812180000000001</v>
      </c>
      <c r="F84" s="5">
        <f t="shared" si="14"/>
        <v>50</v>
      </c>
      <c r="G84" s="5">
        <f t="shared" si="12"/>
        <v>-21.643888</v>
      </c>
      <c r="J84">
        <v>50000000000</v>
      </c>
      <c r="K84">
        <v>-32.665730000000003</v>
      </c>
      <c r="L84">
        <v>-24.719460999999999</v>
      </c>
      <c r="N84" s="5">
        <f t="shared" si="15"/>
        <v>50</v>
      </c>
      <c r="O84" s="5">
        <f t="shared" si="13"/>
        <v>-21.824551</v>
      </c>
    </row>
    <row r="85" spans="2:15" x14ac:dyDescent="0.25">
      <c r="B85">
        <v>50000000000</v>
      </c>
      <c r="C85">
        <v>-32.164332999999999</v>
      </c>
      <c r="D85">
        <v>-24.591940000000001</v>
      </c>
      <c r="F85" s="5">
        <f t="shared" si="14"/>
        <v>50</v>
      </c>
      <c r="G85" s="5">
        <f t="shared" si="12"/>
        <v>-21.570650000000001</v>
      </c>
      <c r="J85">
        <v>50000000000</v>
      </c>
      <c r="K85">
        <v>-32.649113</v>
      </c>
      <c r="L85">
        <v>-25.205276000000001</v>
      </c>
      <c r="N85" s="5">
        <f t="shared" si="15"/>
        <v>50</v>
      </c>
      <c r="O85" s="5">
        <f t="shared" si="13"/>
        <v>-22.077356000000002</v>
      </c>
    </row>
    <row r="86" spans="2:15" x14ac:dyDescent="0.25">
      <c r="B86">
        <v>50000000000</v>
      </c>
      <c r="C86">
        <v>-32.181880999999997</v>
      </c>
      <c r="D86">
        <v>-24.460377000000001</v>
      </c>
      <c r="F86" s="5">
        <f t="shared" si="14"/>
        <v>50</v>
      </c>
      <c r="G86" s="5">
        <f t="shared" si="12"/>
        <v>-21.535933</v>
      </c>
      <c r="J86">
        <v>50000000000</v>
      </c>
      <c r="K86">
        <v>-32.626067999999997</v>
      </c>
      <c r="L86">
        <v>-25.675509999999999</v>
      </c>
      <c r="N86" s="5">
        <f t="shared" si="15"/>
        <v>50</v>
      </c>
      <c r="O86" s="5">
        <f t="shared" si="13"/>
        <v>-22.055637000000001</v>
      </c>
    </row>
    <row r="87" spans="2:15" x14ac:dyDescent="0.25">
      <c r="B87">
        <v>50000000000</v>
      </c>
      <c r="C87">
        <v>-32.173133999999997</v>
      </c>
      <c r="D87">
        <v>-24.378374000000001</v>
      </c>
      <c r="F87" s="5">
        <f t="shared" si="14"/>
        <v>50</v>
      </c>
      <c r="G87" s="5">
        <f t="shared" si="12"/>
        <v>-21.162395</v>
      </c>
      <c r="J87">
        <v>50000000000</v>
      </c>
      <c r="K87">
        <v>-32.664707</v>
      </c>
      <c r="L87">
        <v>-25.974240999999999</v>
      </c>
      <c r="N87" s="5">
        <f t="shared" si="15"/>
        <v>50</v>
      </c>
      <c r="O87" s="5">
        <f t="shared" si="13"/>
        <v>-21.545331999999998</v>
      </c>
    </row>
    <row r="88" spans="2:15" x14ac:dyDescent="0.25">
      <c r="B88">
        <v>50000000000</v>
      </c>
      <c r="C88">
        <v>-32.168148000000002</v>
      </c>
      <c r="D88">
        <v>-24.346291000000001</v>
      </c>
      <c r="F88" s="5">
        <f t="shared" si="14"/>
        <v>50</v>
      </c>
      <c r="G88" s="5">
        <f t="shared" si="12"/>
        <v>-21.009626000000001</v>
      </c>
      <c r="J88">
        <v>50000000000</v>
      </c>
      <c r="K88">
        <v>-32.687832</v>
      </c>
      <c r="L88">
        <v>-25.936954</v>
      </c>
      <c r="N88" s="5">
        <f t="shared" si="15"/>
        <v>50</v>
      </c>
      <c r="O88" s="5">
        <f t="shared" si="13"/>
        <v>-21.218111</v>
      </c>
    </row>
    <row r="89" spans="2:15" x14ac:dyDescent="0.25">
      <c r="B89">
        <v>50000000000</v>
      </c>
      <c r="C89">
        <v>-32.192813999999998</v>
      </c>
      <c r="D89">
        <v>-23.980772000000002</v>
      </c>
      <c r="F89" s="5">
        <f t="shared" si="14"/>
        <v>50</v>
      </c>
      <c r="G89" s="5">
        <f t="shared" si="12"/>
        <v>-20.82395</v>
      </c>
      <c r="J89">
        <v>50000000000</v>
      </c>
      <c r="K89">
        <v>-32.665244999999999</v>
      </c>
      <c r="L89">
        <v>-25.442741000000002</v>
      </c>
      <c r="N89" s="5">
        <f t="shared" si="15"/>
        <v>50</v>
      </c>
      <c r="O89" s="5">
        <f t="shared" si="13"/>
        <v>-21.530474000000002</v>
      </c>
    </row>
    <row r="90" spans="2:15" x14ac:dyDescent="0.25">
      <c r="B90">
        <v>50000000000</v>
      </c>
      <c r="C90">
        <v>-32.172302000000002</v>
      </c>
      <c r="D90">
        <v>-23.794412999999999</v>
      </c>
      <c r="F90" s="5">
        <f t="shared" si="14"/>
        <v>50</v>
      </c>
      <c r="G90" s="5">
        <f t="shared" si="12"/>
        <v>-21.053991</v>
      </c>
      <c r="J90">
        <v>50000000000</v>
      </c>
      <c r="K90">
        <v>-32.640273999999998</v>
      </c>
      <c r="L90">
        <v>-25.072340000000001</v>
      </c>
      <c r="N90" s="5">
        <f t="shared" si="15"/>
        <v>50</v>
      </c>
      <c r="O90" s="5">
        <f t="shared" si="13"/>
        <v>-21.333437</v>
      </c>
    </row>
    <row r="91" spans="2:15" x14ac:dyDescent="0.25">
      <c r="B91">
        <v>50000000000</v>
      </c>
      <c r="C91">
        <v>-32.186211</v>
      </c>
      <c r="D91">
        <v>-23.651823</v>
      </c>
      <c r="F91" s="5">
        <f t="shared" si="14"/>
        <v>50</v>
      </c>
      <c r="G91" s="5">
        <f t="shared" si="12"/>
        <v>-20.804832000000001</v>
      </c>
      <c r="J91">
        <v>50000000000</v>
      </c>
      <c r="K91">
        <v>-32.657432999999997</v>
      </c>
      <c r="L91">
        <v>-25.409025</v>
      </c>
      <c r="N91" s="5">
        <f t="shared" si="15"/>
        <v>50</v>
      </c>
      <c r="O91" s="5">
        <f t="shared" si="13"/>
        <v>-20.745266000000001</v>
      </c>
    </row>
    <row r="92" spans="2:15" x14ac:dyDescent="0.25">
      <c r="B92">
        <v>50000000000</v>
      </c>
      <c r="C92">
        <v>-32.163311</v>
      </c>
      <c r="D92">
        <v>-23.844545</v>
      </c>
      <c r="F92" s="5">
        <f t="shared" si="14"/>
        <v>50</v>
      </c>
      <c r="G92" s="5">
        <f t="shared" si="12"/>
        <v>-20.733839</v>
      </c>
      <c r="J92">
        <v>50000000000</v>
      </c>
      <c r="K92">
        <v>-32.694496000000001</v>
      </c>
      <c r="L92">
        <v>-25.251472</v>
      </c>
      <c r="N92" s="5">
        <f t="shared" si="15"/>
        <v>50</v>
      </c>
      <c r="O92" s="5">
        <f t="shared" si="13"/>
        <v>-20.560981999999999</v>
      </c>
    </row>
    <row r="93" spans="2:15" x14ac:dyDescent="0.25">
      <c r="B93">
        <v>50000000000</v>
      </c>
      <c r="C93">
        <v>-32.160361999999999</v>
      </c>
      <c r="D93">
        <v>-23.612421000000001</v>
      </c>
      <c r="F93" s="5">
        <f t="shared" si="14"/>
        <v>50</v>
      </c>
      <c r="G93" s="5">
        <f t="shared" si="12"/>
        <v>-20.677054999999999</v>
      </c>
      <c r="J93">
        <v>50000000000</v>
      </c>
      <c r="K93">
        <v>-32.661720000000003</v>
      </c>
      <c r="L93">
        <v>-24.630732999999999</v>
      </c>
      <c r="N93" s="5">
        <f t="shared" si="15"/>
        <v>50</v>
      </c>
      <c r="O93" s="5">
        <f t="shared" si="13"/>
        <v>-20.349689000000001</v>
      </c>
    </row>
    <row r="94" spans="2:15" x14ac:dyDescent="0.25">
      <c r="B94">
        <v>50000000000</v>
      </c>
      <c r="C94">
        <v>-32.159283000000002</v>
      </c>
      <c r="D94">
        <v>-23.525110000000002</v>
      </c>
      <c r="F94" s="5">
        <f t="shared" si="14"/>
        <v>50</v>
      </c>
      <c r="G94" s="5">
        <f t="shared" si="12"/>
        <v>-20.60042</v>
      </c>
      <c r="J94">
        <v>50000000000</v>
      </c>
      <c r="K94">
        <v>-32.706904999999999</v>
      </c>
      <c r="L94">
        <v>-24.482399000000001</v>
      </c>
      <c r="N94" s="5">
        <f t="shared" si="15"/>
        <v>50</v>
      </c>
      <c r="O94" s="5">
        <f t="shared" si="13"/>
        <v>-20.003387</v>
      </c>
    </row>
    <row r="95" spans="2:15" x14ac:dyDescent="0.25">
      <c r="B95">
        <v>50000000000</v>
      </c>
      <c r="C95">
        <v>-32.162689</v>
      </c>
      <c r="D95">
        <v>-23.455469000000001</v>
      </c>
      <c r="F95" s="5">
        <f t="shared" si="14"/>
        <v>50</v>
      </c>
      <c r="G95" s="5">
        <f t="shared" si="12"/>
        <v>-20.639368000000001</v>
      </c>
      <c r="J95">
        <v>50000000000</v>
      </c>
      <c r="K95">
        <v>-32.657505</v>
      </c>
      <c r="L95">
        <v>-24.243697999999998</v>
      </c>
      <c r="N95" s="5">
        <f t="shared" si="15"/>
        <v>50</v>
      </c>
      <c r="O95" s="5">
        <f t="shared" si="13"/>
        <v>-19.692347999999999</v>
      </c>
    </row>
    <row r="96" spans="2:15" x14ac:dyDescent="0.25">
      <c r="B96">
        <v>50000000000</v>
      </c>
      <c r="C96">
        <v>-32.179920000000003</v>
      </c>
      <c r="D96">
        <v>-23.388688999999999</v>
      </c>
      <c r="F96" s="5">
        <f t="shared" si="14"/>
        <v>50</v>
      </c>
      <c r="G96" s="5">
        <f t="shared" si="12"/>
        <v>-20.847866</v>
      </c>
      <c r="J96">
        <v>50000000000</v>
      </c>
      <c r="K96">
        <v>-32.683903000000001</v>
      </c>
      <c r="L96">
        <v>-23.898354000000001</v>
      </c>
      <c r="N96" s="5">
        <f t="shared" si="15"/>
        <v>50</v>
      </c>
      <c r="O96" s="5">
        <f t="shared" si="13"/>
        <v>-19.368179000000001</v>
      </c>
    </row>
    <row r="97" spans="2:16" x14ac:dyDescent="0.25">
      <c r="B97">
        <v>50000000000</v>
      </c>
      <c r="C97">
        <v>-32.178806000000002</v>
      </c>
      <c r="D97">
        <v>-23.458347</v>
      </c>
      <c r="F97" s="5">
        <f t="shared" si="14"/>
        <v>50</v>
      </c>
      <c r="G97" s="5">
        <f t="shared" si="12"/>
        <v>-21.315691000000001</v>
      </c>
      <c r="J97">
        <v>50000000000</v>
      </c>
      <c r="K97">
        <v>-32.665458999999998</v>
      </c>
      <c r="L97">
        <v>-23.572493000000001</v>
      </c>
      <c r="N97" s="5">
        <f t="shared" si="15"/>
        <v>50</v>
      </c>
      <c r="O97" s="5">
        <f t="shared" si="13"/>
        <v>-19.404395999999998</v>
      </c>
    </row>
    <row r="98" spans="2:16" x14ac:dyDescent="0.25">
      <c r="B98">
        <v>50000000000</v>
      </c>
      <c r="C98">
        <v>-32.172885999999998</v>
      </c>
      <c r="D98">
        <v>-23.656272999999999</v>
      </c>
      <c r="F98" s="5" t="s">
        <v>28</v>
      </c>
      <c r="J98">
        <v>50000000000</v>
      </c>
      <c r="K98">
        <v>-32.624606999999997</v>
      </c>
      <c r="L98">
        <v>-23.196729999999999</v>
      </c>
      <c r="N98" s="5" t="s">
        <v>28</v>
      </c>
    </row>
    <row r="99" spans="2:16" x14ac:dyDescent="0.25">
      <c r="B99">
        <v>50000000000</v>
      </c>
      <c r="C99">
        <v>-32.193961999999999</v>
      </c>
      <c r="D99">
        <v>-24.137478000000002</v>
      </c>
      <c r="J99">
        <v>50000000000</v>
      </c>
      <c r="K99">
        <v>-32.681728</v>
      </c>
      <c r="L99">
        <v>-23.328544999999998</v>
      </c>
    </row>
    <row r="100" spans="2:16" x14ac:dyDescent="0.25">
      <c r="B100" t="s">
        <v>28</v>
      </c>
      <c r="J100" t="s">
        <v>28</v>
      </c>
    </row>
    <row r="101" spans="2:16" x14ac:dyDescent="0.25">
      <c r="F101" s="5" t="s">
        <v>34</v>
      </c>
      <c r="N101" s="5" t="s">
        <v>34</v>
      </c>
    </row>
    <row r="102" spans="2:16" ht="15.75" x14ac:dyDescent="0.25">
      <c r="F102" s="5" t="s">
        <v>24</v>
      </c>
      <c r="G102" s="5" t="str">
        <f t="shared" ref="G102:G121" si="16">D128</f>
        <v>2Ix1L dBc Log Mag(dB)</v>
      </c>
      <c r="H102" s="28">
        <v>2</v>
      </c>
      <c r="N102" s="5" t="s">
        <v>24</v>
      </c>
      <c r="O102" s="5" t="str">
        <f t="shared" ref="O102:O121" si="17">L128</f>
        <v>2Ix1L dBc Log Mag(dB)</v>
      </c>
      <c r="P102" s="28">
        <v>2</v>
      </c>
    </row>
    <row r="103" spans="2:16" ht="15.75" x14ac:dyDescent="0.25">
      <c r="B103" t="s">
        <v>33</v>
      </c>
      <c r="F103" s="5">
        <f t="shared" ref="F103:F121" si="18">B129/1000000000</f>
        <v>24.818000000000001</v>
      </c>
      <c r="G103" s="5">
        <f t="shared" si="16"/>
        <v>-78.635773</v>
      </c>
      <c r="H103" s="29">
        <f>ABS(AVERAGE(G103:G121)-(H102-1)*5)</f>
        <v>75.39562973684211</v>
      </c>
      <c r="J103" t="s">
        <v>33</v>
      </c>
      <c r="N103" s="5">
        <f t="shared" ref="N103:N121" si="19">J129/1000000000</f>
        <v>24.818000000000001</v>
      </c>
      <c r="O103" s="5">
        <f t="shared" si="17"/>
        <v>-58.025737999999997</v>
      </c>
      <c r="P103" s="29">
        <f>ABS(AVERAGE(O103:O121)-(P102-1)*5)</f>
        <v>72.091741315789463</v>
      </c>
    </row>
    <row r="104" spans="2:16" x14ac:dyDescent="0.25">
      <c r="B104" t="s">
        <v>24</v>
      </c>
      <c r="C104" t="s">
        <v>166</v>
      </c>
      <c r="D104" t="s">
        <v>239</v>
      </c>
      <c r="F104" s="5">
        <f t="shared" si="18"/>
        <v>25.762444444444</v>
      </c>
      <c r="G104" s="5">
        <f t="shared" si="16"/>
        <v>-56.580666000000001</v>
      </c>
      <c r="J104" t="s">
        <v>24</v>
      </c>
      <c r="K104" t="s">
        <v>166</v>
      </c>
      <c r="L104" t="s">
        <v>239</v>
      </c>
      <c r="N104" s="5">
        <f t="shared" si="19"/>
        <v>25.762444444444</v>
      </c>
      <c r="O104" s="5">
        <f t="shared" si="17"/>
        <v>-81.789017000000001</v>
      </c>
    </row>
    <row r="105" spans="2:16" x14ac:dyDescent="0.25">
      <c r="B105">
        <v>50000000000</v>
      </c>
      <c r="C105">
        <v>-29.395918000000002</v>
      </c>
      <c r="D105">
        <v>-23.173079000000001</v>
      </c>
      <c r="F105" s="5">
        <f t="shared" si="18"/>
        <v>26.706888888889001</v>
      </c>
      <c r="G105" s="5">
        <f t="shared" si="16"/>
        <v>-74.679931999999994</v>
      </c>
      <c r="J105">
        <v>50000000000</v>
      </c>
      <c r="K105">
        <v>-28.754494000000001</v>
      </c>
      <c r="L105">
        <v>-21.358236000000002</v>
      </c>
      <c r="N105" s="5">
        <f t="shared" si="19"/>
        <v>26.706888888889001</v>
      </c>
      <c r="O105" s="5">
        <f t="shared" si="17"/>
        <v>-65.507767000000001</v>
      </c>
    </row>
    <row r="106" spans="2:16" x14ac:dyDescent="0.25">
      <c r="B106">
        <v>50000000000</v>
      </c>
      <c r="C106">
        <v>-29.368206000000001</v>
      </c>
      <c r="D106">
        <v>-22.851666999999999</v>
      </c>
      <c r="F106" s="5">
        <f t="shared" si="18"/>
        <v>27.651333333333</v>
      </c>
      <c r="G106" s="5">
        <f t="shared" si="16"/>
        <v>-79.977660999999998</v>
      </c>
      <c r="J106">
        <v>50000000000</v>
      </c>
      <c r="K106">
        <v>-28.786276000000001</v>
      </c>
      <c r="L106">
        <v>-21.166308999999998</v>
      </c>
      <c r="N106" s="5">
        <f t="shared" si="19"/>
        <v>27.651333333333</v>
      </c>
      <c r="O106" s="5">
        <f t="shared" si="17"/>
        <v>-72.961212000000003</v>
      </c>
    </row>
    <row r="107" spans="2:16" x14ac:dyDescent="0.25">
      <c r="B107">
        <v>50000000000</v>
      </c>
      <c r="C107">
        <v>-29.368929000000001</v>
      </c>
      <c r="D107">
        <v>-22.253719</v>
      </c>
      <c r="F107" s="5">
        <f t="shared" si="18"/>
        <v>28.595777777778</v>
      </c>
      <c r="G107" s="5">
        <f t="shared" si="16"/>
        <v>-74.635947999999999</v>
      </c>
      <c r="J107">
        <v>50000000000</v>
      </c>
      <c r="K107">
        <v>-28.791460000000001</v>
      </c>
      <c r="L107">
        <v>-21.129881000000001</v>
      </c>
      <c r="N107" s="5">
        <f t="shared" si="19"/>
        <v>28.595777777778</v>
      </c>
      <c r="O107" s="5">
        <f t="shared" si="17"/>
        <v>-62.176937000000002</v>
      </c>
    </row>
    <row r="108" spans="2:16" x14ac:dyDescent="0.25">
      <c r="B108">
        <v>50000000000</v>
      </c>
      <c r="C108">
        <v>-29.388241000000001</v>
      </c>
      <c r="D108">
        <v>-22.020216000000001</v>
      </c>
      <c r="F108" s="5">
        <f t="shared" si="18"/>
        <v>29.540222222221999</v>
      </c>
      <c r="G108" s="5">
        <f t="shared" si="16"/>
        <v>-75.120429999999999</v>
      </c>
      <c r="J108">
        <v>50000000000</v>
      </c>
      <c r="K108">
        <v>-28.788146999999999</v>
      </c>
      <c r="L108">
        <v>-20.841877</v>
      </c>
      <c r="N108" s="5">
        <f t="shared" si="19"/>
        <v>29.540222222221999</v>
      </c>
      <c r="O108" s="5">
        <f t="shared" si="17"/>
        <v>-64.998810000000006</v>
      </c>
    </row>
    <row r="109" spans="2:16" x14ac:dyDescent="0.25">
      <c r="B109">
        <v>50000000000</v>
      </c>
      <c r="C109">
        <v>-29.355813999999999</v>
      </c>
      <c r="D109">
        <v>-21.783422000000002</v>
      </c>
      <c r="F109" s="5">
        <f t="shared" si="18"/>
        <v>30.484666666667</v>
      </c>
      <c r="G109" s="5">
        <f t="shared" si="16"/>
        <v>-83.358376000000007</v>
      </c>
      <c r="J109">
        <v>50000000000</v>
      </c>
      <c r="K109">
        <v>-28.779752999999999</v>
      </c>
      <c r="L109">
        <v>-21.335917999999999</v>
      </c>
      <c r="N109" s="5">
        <f t="shared" si="19"/>
        <v>30.484666666667</v>
      </c>
      <c r="O109" s="5">
        <f t="shared" si="17"/>
        <v>-76.419655000000006</v>
      </c>
    </row>
    <row r="110" spans="2:16" x14ac:dyDescent="0.25">
      <c r="B110">
        <v>50000000000</v>
      </c>
      <c r="C110">
        <v>-29.365393000000001</v>
      </c>
      <c r="D110">
        <v>-21.643888</v>
      </c>
      <c r="F110" s="5">
        <f t="shared" si="18"/>
        <v>31.429111111110998</v>
      </c>
      <c r="G110" s="5">
        <f t="shared" si="16"/>
        <v>-75.910178999999999</v>
      </c>
      <c r="J110">
        <v>50000000000</v>
      </c>
      <c r="K110">
        <v>-28.775106000000001</v>
      </c>
      <c r="L110">
        <v>-21.824551</v>
      </c>
      <c r="N110" s="5">
        <f t="shared" si="19"/>
        <v>31.429111111110998</v>
      </c>
      <c r="O110" s="5">
        <f t="shared" si="17"/>
        <v>-81.459289999999996</v>
      </c>
    </row>
    <row r="111" spans="2:16" x14ac:dyDescent="0.25">
      <c r="B111">
        <v>50000000000</v>
      </c>
      <c r="C111">
        <v>-29.365410000000001</v>
      </c>
      <c r="D111">
        <v>-21.570650000000001</v>
      </c>
      <c r="F111" s="5">
        <f t="shared" si="18"/>
        <v>32.373555555556003</v>
      </c>
      <c r="G111" s="5">
        <f t="shared" si="16"/>
        <v>-76.393799000000001</v>
      </c>
      <c r="J111">
        <v>50000000000</v>
      </c>
      <c r="K111">
        <v>-28.76782</v>
      </c>
      <c r="L111">
        <v>-22.077356000000002</v>
      </c>
      <c r="N111" s="5">
        <f t="shared" si="19"/>
        <v>32.373555555556003</v>
      </c>
      <c r="O111" s="5">
        <f t="shared" si="17"/>
        <v>-63.723480000000002</v>
      </c>
    </row>
    <row r="112" spans="2:16" x14ac:dyDescent="0.25">
      <c r="B112">
        <v>50000000000</v>
      </c>
      <c r="C112">
        <v>-29.357790000000001</v>
      </c>
      <c r="D112">
        <v>-21.535933</v>
      </c>
      <c r="F112" s="5">
        <f t="shared" si="18"/>
        <v>33.317999999999998</v>
      </c>
      <c r="G112" s="5">
        <f t="shared" si="16"/>
        <v>-67.031447999999997</v>
      </c>
      <c r="J112">
        <v>50000000000</v>
      </c>
      <c r="K112">
        <v>-28.806515000000001</v>
      </c>
      <c r="L112">
        <v>-22.055637000000001</v>
      </c>
      <c r="N112" s="5">
        <f t="shared" si="19"/>
        <v>33.317999999999998</v>
      </c>
      <c r="O112" s="5">
        <f t="shared" si="17"/>
        <v>-63.582684</v>
      </c>
    </row>
    <row r="113" spans="2:16" x14ac:dyDescent="0.25">
      <c r="B113">
        <v>50000000000</v>
      </c>
      <c r="C113">
        <v>-29.374437</v>
      </c>
      <c r="D113">
        <v>-21.162395</v>
      </c>
      <c r="F113" s="5">
        <f t="shared" si="18"/>
        <v>34.262444444444</v>
      </c>
      <c r="G113" s="5">
        <f t="shared" si="16"/>
        <v>-64.486855000000006</v>
      </c>
      <c r="J113">
        <v>50000000000</v>
      </c>
      <c r="K113">
        <v>-28.767834000000001</v>
      </c>
      <c r="L113">
        <v>-21.545331999999998</v>
      </c>
      <c r="N113" s="5">
        <f t="shared" si="19"/>
        <v>34.262444444444</v>
      </c>
      <c r="O113" s="5">
        <f t="shared" si="17"/>
        <v>-75.432220000000001</v>
      </c>
    </row>
    <row r="114" spans="2:16" x14ac:dyDescent="0.25">
      <c r="B114">
        <v>50000000000</v>
      </c>
      <c r="C114">
        <v>-29.387513999999999</v>
      </c>
      <c r="D114">
        <v>-21.009626000000001</v>
      </c>
      <c r="F114" s="5">
        <f t="shared" si="18"/>
        <v>35.206888888888997</v>
      </c>
      <c r="G114" s="5">
        <f t="shared" si="16"/>
        <v>-64.124229</v>
      </c>
      <c r="J114">
        <v>50000000000</v>
      </c>
      <c r="K114">
        <v>-28.786042999999999</v>
      </c>
      <c r="L114">
        <v>-21.218111</v>
      </c>
      <c r="N114" s="5">
        <f t="shared" si="19"/>
        <v>35.206888888888997</v>
      </c>
      <c r="O114" s="5">
        <f t="shared" si="17"/>
        <v>-61.156525000000002</v>
      </c>
    </row>
    <row r="115" spans="2:16" x14ac:dyDescent="0.25">
      <c r="B115">
        <v>50000000000</v>
      </c>
      <c r="C115">
        <v>-29.358339000000001</v>
      </c>
      <c r="D115">
        <v>-20.82395</v>
      </c>
      <c r="F115" s="5">
        <f t="shared" si="18"/>
        <v>36.151333333333</v>
      </c>
      <c r="G115" s="5">
        <f t="shared" si="16"/>
        <v>-63.163063000000001</v>
      </c>
      <c r="J115">
        <v>50000000000</v>
      </c>
      <c r="K115">
        <v>-28.778880999999998</v>
      </c>
      <c r="L115">
        <v>-21.530474000000002</v>
      </c>
      <c r="N115" s="5">
        <f t="shared" si="19"/>
        <v>36.151333333333</v>
      </c>
      <c r="O115" s="5">
        <f t="shared" si="17"/>
        <v>-60.727286999999997</v>
      </c>
    </row>
    <row r="116" spans="2:16" x14ac:dyDescent="0.25">
      <c r="B116">
        <v>50000000000</v>
      </c>
      <c r="C116">
        <v>-29.372755000000002</v>
      </c>
      <c r="D116">
        <v>-21.053991</v>
      </c>
      <c r="F116" s="5">
        <f t="shared" si="18"/>
        <v>37.095777777777997</v>
      </c>
      <c r="G116" s="5">
        <f t="shared" si="16"/>
        <v>-70.744506999999999</v>
      </c>
      <c r="J116">
        <v>50000000000</v>
      </c>
      <c r="K116">
        <v>-28.776463</v>
      </c>
      <c r="L116">
        <v>-21.333437</v>
      </c>
      <c r="N116" s="5">
        <f t="shared" si="19"/>
        <v>37.095777777777997</v>
      </c>
      <c r="O116" s="5">
        <f t="shared" si="17"/>
        <v>-61.491272000000002</v>
      </c>
    </row>
    <row r="117" spans="2:16" x14ac:dyDescent="0.25">
      <c r="B117">
        <v>50000000000</v>
      </c>
      <c r="C117">
        <v>-29.352774</v>
      </c>
      <c r="D117">
        <v>-20.804832000000001</v>
      </c>
      <c r="F117" s="5">
        <f t="shared" si="18"/>
        <v>38.040222222221999</v>
      </c>
      <c r="G117" s="5">
        <f t="shared" si="16"/>
        <v>-68.594802999999999</v>
      </c>
      <c r="J117">
        <v>50000000000</v>
      </c>
      <c r="K117">
        <v>-28.776253000000001</v>
      </c>
      <c r="L117">
        <v>-20.745266000000001</v>
      </c>
      <c r="N117" s="5">
        <f t="shared" si="19"/>
        <v>38.040222222221999</v>
      </c>
      <c r="O117" s="5">
        <f t="shared" si="17"/>
        <v>-61.962555000000002</v>
      </c>
    </row>
    <row r="118" spans="2:16" x14ac:dyDescent="0.25">
      <c r="B118">
        <v>50000000000</v>
      </c>
      <c r="C118">
        <v>-29.368013000000001</v>
      </c>
      <c r="D118">
        <v>-20.733839</v>
      </c>
      <c r="F118" s="5">
        <f t="shared" si="18"/>
        <v>38.984666666667003</v>
      </c>
      <c r="G118" s="5">
        <f t="shared" si="16"/>
        <v>-63.127589999999998</v>
      </c>
      <c r="J118">
        <v>50000000000</v>
      </c>
      <c r="K118">
        <v>-28.785488000000001</v>
      </c>
      <c r="L118">
        <v>-20.560981999999999</v>
      </c>
      <c r="N118" s="5">
        <f t="shared" si="19"/>
        <v>38.984666666667003</v>
      </c>
      <c r="O118" s="5">
        <f t="shared" si="17"/>
        <v>-66.936049999999994</v>
      </c>
    </row>
    <row r="119" spans="2:16" x14ac:dyDescent="0.25">
      <c r="B119">
        <v>50000000000</v>
      </c>
      <c r="C119">
        <v>-29.384277000000001</v>
      </c>
      <c r="D119">
        <v>-20.677054999999999</v>
      </c>
      <c r="F119" s="5">
        <f t="shared" si="18"/>
        <v>39.929111111110998</v>
      </c>
      <c r="G119" s="5">
        <f t="shared" si="16"/>
        <v>-70.266334999999998</v>
      </c>
      <c r="J119">
        <v>50000000000</v>
      </c>
      <c r="K119">
        <v>-28.763496</v>
      </c>
      <c r="L119">
        <v>-20.349689000000001</v>
      </c>
      <c r="N119" s="5">
        <f t="shared" si="19"/>
        <v>39.929111111110998</v>
      </c>
      <c r="O119" s="5">
        <f t="shared" si="17"/>
        <v>-72.891059999999996</v>
      </c>
    </row>
    <row r="120" spans="2:16" x14ac:dyDescent="0.25">
      <c r="B120">
        <v>50000000000</v>
      </c>
      <c r="C120">
        <v>-29.391646999999999</v>
      </c>
      <c r="D120">
        <v>-20.60042</v>
      </c>
      <c r="F120" s="5">
        <f t="shared" si="18"/>
        <v>40.873555555556003</v>
      </c>
      <c r="G120" s="5">
        <f t="shared" si="16"/>
        <v>-65.262291000000005</v>
      </c>
      <c r="J120">
        <v>50000000000</v>
      </c>
      <c r="K120">
        <v>-28.788938999999999</v>
      </c>
      <c r="L120">
        <v>-20.003387</v>
      </c>
      <c r="N120" s="5">
        <f t="shared" si="19"/>
        <v>40.873555555556003</v>
      </c>
      <c r="O120" s="5">
        <f t="shared" si="17"/>
        <v>-66.531577999999996</v>
      </c>
    </row>
    <row r="121" spans="2:16" x14ac:dyDescent="0.25">
      <c r="B121">
        <v>50000000000</v>
      </c>
      <c r="C121">
        <v>-29.359829000000001</v>
      </c>
      <c r="D121">
        <v>-20.639368000000001</v>
      </c>
      <c r="F121" s="5">
        <f t="shared" si="18"/>
        <v>41.817999999999998</v>
      </c>
      <c r="G121" s="5">
        <f t="shared" si="16"/>
        <v>-65.423079999999999</v>
      </c>
      <c r="J121">
        <v>50000000000</v>
      </c>
      <c r="K121">
        <v>-28.785315000000001</v>
      </c>
      <c r="L121">
        <v>-19.692347999999999</v>
      </c>
      <c r="N121" s="5">
        <f t="shared" si="19"/>
        <v>41.817999999999998</v>
      </c>
      <c r="O121" s="5">
        <f t="shared" si="17"/>
        <v>-56.969948000000002</v>
      </c>
    </row>
    <row r="122" spans="2:16" x14ac:dyDescent="0.25">
      <c r="B122">
        <v>50000000000</v>
      </c>
      <c r="C122">
        <v>-29.364477000000001</v>
      </c>
      <c r="D122">
        <v>-20.847866</v>
      </c>
      <c r="F122" s="5" t="s">
        <v>28</v>
      </c>
      <c r="J122">
        <v>50000000000</v>
      </c>
      <c r="K122">
        <v>-28.796057000000001</v>
      </c>
      <c r="L122">
        <v>-19.368179000000001</v>
      </c>
      <c r="N122" s="5" t="s">
        <v>28</v>
      </c>
    </row>
    <row r="123" spans="2:16" x14ac:dyDescent="0.25">
      <c r="B123">
        <v>50000000000</v>
      </c>
      <c r="C123">
        <v>-29.372177000000001</v>
      </c>
      <c r="D123">
        <v>-21.315691000000001</v>
      </c>
      <c r="J123">
        <v>50000000000</v>
      </c>
      <c r="K123">
        <v>-28.757581999999999</v>
      </c>
      <c r="L123">
        <v>-19.404395999999998</v>
      </c>
    </row>
    <row r="124" spans="2:16" x14ac:dyDescent="0.25">
      <c r="B124" t="s">
        <v>28</v>
      </c>
      <c r="J124" t="s">
        <v>28</v>
      </c>
    </row>
    <row r="125" spans="2:16" x14ac:dyDescent="0.25">
      <c r="F125" s="5" t="s">
        <v>44</v>
      </c>
      <c r="N125" s="5" t="s">
        <v>44</v>
      </c>
    </row>
    <row r="126" spans="2:16" ht="15.75" x14ac:dyDescent="0.25">
      <c r="F126" s="5" t="s">
        <v>24</v>
      </c>
      <c r="G126" s="5" t="str">
        <f t="shared" ref="G126:G145" si="20">D152</f>
        <v>2Ix2L dBc Log Mag(dB)</v>
      </c>
      <c r="H126" s="28">
        <v>2</v>
      </c>
      <c r="N126" s="5" t="s">
        <v>24</v>
      </c>
      <c r="O126" s="5" t="str">
        <f t="shared" ref="O126:O145" si="21">L152</f>
        <v>2Ix2L dBc Log Mag(dB)</v>
      </c>
      <c r="P126" s="28">
        <v>2</v>
      </c>
    </row>
    <row r="127" spans="2:16" ht="15.75" x14ac:dyDescent="0.25">
      <c r="B127" t="s">
        <v>34</v>
      </c>
      <c r="F127" s="5">
        <f t="shared" ref="F127:F145" si="22">B153/1000000000</f>
        <v>29.978000000000002</v>
      </c>
      <c r="G127" s="5">
        <f t="shared" si="20"/>
        <v>-68.139069000000006</v>
      </c>
      <c r="H127" s="29">
        <f>ABS(AVERAGE(G127:G145)-(H126-1)*5)</f>
        <v>68.415036842105266</v>
      </c>
      <c r="J127" t="s">
        <v>34</v>
      </c>
      <c r="N127" s="5">
        <f t="shared" ref="N127:N145" si="23">J153/1000000000</f>
        <v>29.978000000000002</v>
      </c>
      <c r="O127" s="5">
        <f t="shared" si="21"/>
        <v>-52.698394999999998</v>
      </c>
      <c r="P127" s="29">
        <f>ABS(AVERAGE(O127:O145)-(P126-1)*5)</f>
        <v>60.614170894736844</v>
      </c>
    </row>
    <row r="128" spans="2:16" x14ac:dyDescent="0.25">
      <c r="B128" t="s">
        <v>24</v>
      </c>
      <c r="C128" t="s">
        <v>126</v>
      </c>
      <c r="D128" t="s">
        <v>84</v>
      </c>
      <c r="F128" s="5">
        <f t="shared" si="22"/>
        <v>30.812555555555999</v>
      </c>
      <c r="G128" s="5">
        <f t="shared" si="20"/>
        <v>-66.072838000000004</v>
      </c>
      <c r="J128" t="s">
        <v>24</v>
      </c>
      <c r="K128" t="s">
        <v>126</v>
      </c>
      <c r="L128" t="s">
        <v>84</v>
      </c>
      <c r="N128" s="5">
        <f t="shared" si="23"/>
        <v>30.812555555555999</v>
      </c>
      <c r="O128" s="5">
        <f t="shared" si="21"/>
        <v>-53.556773999999997</v>
      </c>
    </row>
    <row r="129" spans="2:15" x14ac:dyDescent="0.25">
      <c r="B129">
        <v>24818000000</v>
      </c>
      <c r="C129">
        <v>-84.858611999999994</v>
      </c>
      <c r="D129">
        <v>-78.635773</v>
      </c>
      <c r="F129" s="5">
        <f t="shared" si="22"/>
        <v>31.647111111110998</v>
      </c>
      <c r="G129" s="5">
        <f t="shared" si="20"/>
        <v>-76.604705999999993</v>
      </c>
      <c r="J129">
        <v>24818000000</v>
      </c>
      <c r="K129">
        <v>-65.421997000000005</v>
      </c>
      <c r="L129">
        <v>-58.025737999999997</v>
      </c>
      <c r="N129" s="5">
        <f t="shared" si="23"/>
        <v>31.647111111110998</v>
      </c>
      <c r="O129" s="5">
        <f t="shared" si="21"/>
        <v>-58.637988999999997</v>
      </c>
    </row>
    <row r="130" spans="2:15" x14ac:dyDescent="0.25">
      <c r="B130">
        <v>25762444444.444</v>
      </c>
      <c r="C130">
        <v>-63.097206</v>
      </c>
      <c r="D130">
        <v>-56.580666000000001</v>
      </c>
      <c r="F130" s="5">
        <f t="shared" si="22"/>
        <v>32.481666666667003</v>
      </c>
      <c r="G130" s="5">
        <f t="shared" si="20"/>
        <v>-68.133667000000003</v>
      </c>
      <c r="J130">
        <v>25762444444.444</v>
      </c>
      <c r="K130">
        <v>-89.408980999999997</v>
      </c>
      <c r="L130">
        <v>-81.789017000000001</v>
      </c>
      <c r="N130" s="5">
        <f t="shared" si="23"/>
        <v>32.481666666667003</v>
      </c>
      <c r="O130" s="5">
        <f t="shared" si="21"/>
        <v>-59.087142999999998</v>
      </c>
    </row>
    <row r="131" spans="2:15" x14ac:dyDescent="0.25">
      <c r="B131">
        <v>26706888888.889</v>
      </c>
      <c r="C131">
        <v>-81.795142999999996</v>
      </c>
      <c r="D131">
        <v>-74.679931999999994</v>
      </c>
      <c r="F131" s="5">
        <f t="shared" si="22"/>
        <v>33.316222222222002</v>
      </c>
      <c r="G131" s="5">
        <f t="shared" si="20"/>
        <v>-62.511744999999998</v>
      </c>
      <c r="J131">
        <v>26706888888.889</v>
      </c>
      <c r="K131">
        <v>-73.169342</v>
      </c>
      <c r="L131">
        <v>-65.507767000000001</v>
      </c>
      <c r="N131" s="5">
        <f t="shared" si="23"/>
        <v>33.316222222222002</v>
      </c>
      <c r="O131" s="5">
        <f t="shared" si="21"/>
        <v>-55.11795</v>
      </c>
    </row>
    <row r="132" spans="2:15" x14ac:dyDescent="0.25">
      <c r="B132">
        <v>27651333333.333</v>
      </c>
      <c r="C132">
        <v>-87.345687999999996</v>
      </c>
      <c r="D132">
        <v>-79.977660999999998</v>
      </c>
      <c r="F132" s="5">
        <f t="shared" si="22"/>
        <v>34.150777777777996</v>
      </c>
      <c r="G132" s="5">
        <f t="shared" si="20"/>
        <v>-69.297165000000007</v>
      </c>
      <c r="J132">
        <v>27651333333.333</v>
      </c>
      <c r="K132">
        <v>-80.907486000000006</v>
      </c>
      <c r="L132">
        <v>-72.961212000000003</v>
      </c>
      <c r="N132" s="5">
        <f t="shared" si="23"/>
        <v>34.150777777777996</v>
      </c>
      <c r="O132" s="5">
        <f t="shared" si="21"/>
        <v>-53.514000000000003</v>
      </c>
    </row>
    <row r="133" spans="2:15" x14ac:dyDescent="0.25">
      <c r="B133">
        <v>28595777777.778</v>
      </c>
      <c r="C133">
        <v>-82.208336000000003</v>
      </c>
      <c r="D133">
        <v>-74.635947999999999</v>
      </c>
      <c r="F133" s="5">
        <f t="shared" si="22"/>
        <v>34.985333333333003</v>
      </c>
      <c r="G133" s="5">
        <f t="shared" si="20"/>
        <v>-63.930328000000003</v>
      </c>
      <c r="J133">
        <v>28595777777.778</v>
      </c>
      <c r="K133">
        <v>-69.620773</v>
      </c>
      <c r="L133">
        <v>-62.176937000000002</v>
      </c>
      <c r="N133" s="5">
        <f t="shared" si="23"/>
        <v>34.985333333333003</v>
      </c>
      <c r="O133" s="5">
        <f t="shared" si="21"/>
        <v>-55.919918000000003</v>
      </c>
    </row>
    <row r="134" spans="2:15" x14ac:dyDescent="0.25">
      <c r="B134">
        <v>29540222222.222</v>
      </c>
      <c r="C134">
        <v>-82.841933999999995</v>
      </c>
      <c r="D134">
        <v>-75.120429999999999</v>
      </c>
      <c r="F134" s="5">
        <f t="shared" si="22"/>
        <v>35.819888888888997</v>
      </c>
      <c r="G134" s="5">
        <f t="shared" si="20"/>
        <v>-68.084121999999994</v>
      </c>
      <c r="J134">
        <v>29540222222.222</v>
      </c>
      <c r="K134">
        <v>-71.949370999999999</v>
      </c>
      <c r="L134">
        <v>-64.998810000000006</v>
      </c>
      <c r="N134" s="5">
        <f t="shared" si="23"/>
        <v>35.819888888888997</v>
      </c>
      <c r="O134" s="5">
        <f t="shared" si="21"/>
        <v>-54.774478999999999</v>
      </c>
    </row>
    <row r="135" spans="2:15" x14ac:dyDescent="0.25">
      <c r="B135">
        <v>30484666666.667</v>
      </c>
      <c r="C135">
        <v>-91.153137000000001</v>
      </c>
      <c r="D135">
        <v>-83.358376000000007</v>
      </c>
      <c r="F135" s="5">
        <f t="shared" si="22"/>
        <v>36.654444444444003</v>
      </c>
      <c r="G135" s="5">
        <f t="shared" si="20"/>
        <v>-61.96096</v>
      </c>
      <c r="J135">
        <v>30484666666.667</v>
      </c>
      <c r="K135">
        <v>-83.110114999999993</v>
      </c>
      <c r="L135">
        <v>-76.419655000000006</v>
      </c>
      <c r="N135" s="5">
        <f t="shared" si="23"/>
        <v>36.654444444444003</v>
      </c>
      <c r="O135" s="5">
        <f t="shared" si="21"/>
        <v>-51.048758999999997</v>
      </c>
    </row>
    <row r="136" spans="2:15" x14ac:dyDescent="0.25">
      <c r="B136">
        <v>31429111111.111</v>
      </c>
      <c r="C136">
        <v>-83.732033000000001</v>
      </c>
      <c r="D136">
        <v>-75.910178999999999</v>
      </c>
      <c r="F136" s="5">
        <f t="shared" si="22"/>
        <v>37.488999999999997</v>
      </c>
      <c r="G136" s="5">
        <f t="shared" si="20"/>
        <v>-64.019028000000006</v>
      </c>
      <c r="J136">
        <v>31429111111.111</v>
      </c>
      <c r="K136">
        <v>-88.210166999999998</v>
      </c>
      <c r="L136">
        <v>-81.459289999999996</v>
      </c>
      <c r="N136" s="5">
        <f t="shared" si="23"/>
        <v>37.488999999999997</v>
      </c>
      <c r="O136" s="5">
        <f t="shared" si="21"/>
        <v>-51.222476999999998</v>
      </c>
    </row>
    <row r="137" spans="2:15" x14ac:dyDescent="0.25">
      <c r="B137">
        <v>32373555555.556</v>
      </c>
      <c r="C137">
        <v>-84.605842999999993</v>
      </c>
      <c r="D137">
        <v>-76.393799000000001</v>
      </c>
      <c r="F137" s="5">
        <f t="shared" si="22"/>
        <v>38.323555555555998</v>
      </c>
      <c r="G137" s="5">
        <f t="shared" si="20"/>
        <v>-59.547516000000002</v>
      </c>
      <c r="J137">
        <v>32373555555.556</v>
      </c>
      <c r="K137">
        <v>-70.945983999999996</v>
      </c>
      <c r="L137">
        <v>-63.723480000000002</v>
      </c>
      <c r="N137" s="5">
        <f t="shared" si="23"/>
        <v>38.323555555555998</v>
      </c>
      <c r="O137" s="5">
        <f t="shared" si="21"/>
        <v>-54.77026</v>
      </c>
    </row>
    <row r="138" spans="2:15" x14ac:dyDescent="0.25">
      <c r="B138">
        <v>33318000000</v>
      </c>
      <c r="C138">
        <v>-75.40934</v>
      </c>
      <c r="D138">
        <v>-67.031447999999997</v>
      </c>
      <c r="F138" s="5">
        <f t="shared" si="22"/>
        <v>39.158111111110998</v>
      </c>
      <c r="G138" s="5">
        <f t="shared" si="20"/>
        <v>-58.664588999999999</v>
      </c>
      <c r="J138">
        <v>33318000000</v>
      </c>
      <c r="K138">
        <v>-71.150611999999995</v>
      </c>
      <c r="L138">
        <v>-63.582684</v>
      </c>
      <c r="N138" s="5">
        <f t="shared" si="23"/>
        <v>39.158111111110998</v>
      </c>
      <c r="O138" s="5">
        <f t="shared" si="21"/>
        <v>-76.803162</v>
      </c>
    </row>
    <row r="139" spans="2:15" x14ac:dyDescent="0.25">
      <c r="B139">
        <v>34262444444.444</v>
      </c>
      <c r="C139">
        <v>-73.021248</v>
      </c>
      <c r="D139">
        <v>-64.486855000000006</v>
      </c>
      <c r="F139" s="5">
        <f t="shared" si="22"/>
        <v>39.992666666666999</v>
      </c>
      <c r="G139" s="5">
        <f t="shared" si="20"/>
        <v>-58.226481999999997</v>
      </c>
      <c r="J139">
        <v>34262444444.444</v>
      </c>
      <c r="K139">
        <v>-82.680626000000004</v>
      </c>
      <c r="L139">
        <v>-75.432220000000001</v>
      </c>
      <c r="N139" s="5">
        <f t="shared" si="23"/>
        <v>39.992666666666999</v>
      </c>
      <c r="O139" s="5">
        <f t="shared" si="21"/>
        <v>-56.808819</v>
      </c>
    </row>
    <row r="140" spans="2:15" x14ac:dyDescent="0.25">
      <c r="B140">
        <v>35206888888.889</v>
      </c>
      <c r="C140">
        <v>-72.443000999999995</v>
      </c>
      <c r="D140">
        <v>-64.124229</v>
      </c>
      <c r="F140" s="5">
        <f t="shared" si="22"/>
        <v>40.827222222221998</v>
      </c>
      <c r="G140" s="5">
        <f t="shared" si="20"/>
        <v>-59.959515000000003</v>
      </c>
      <c r="J140">
        <v>35206888888.889</v>
      </c>
      <c r="K140">
        <v>-68.599547999999999</v>
      </c>
      <c r="L140">
        <v>-61.156525000000002</v>
      </c>
      <c r="N140" s="5">
        <f t="shared" si="23"/>
        <v>40.827222222221998</v>
      </c>
      <c r="O140" s="5">
        <f t="shared" si="21"/>
        <v>-56.468418</v>
      </c>
    </row>
    <row r="141" spans="2:15" x14ac:dyDescent="0.25">
      <c r="B141">
        <v>36151333333.333</v>
      </c>
      <c r="C141">
        <v>-71.711005999999998</v>
      </c>
      <c r="D141">
        <v>-63.163063000000001</v>
      </c>
      <c r="F141" s="5">
        <f t="shared" si="22"/>
        <v>41.661777777777999</v>
      </c>
      <c r="G141" s="5">
        <f t="shared" si="20"/>
        <v>-56.200012000000001</v>
      </c>
      <c r="J141">
        <v>36151333333.333</v>
      </c>
      <c r="K141">
        <v>-68.758269999999996</v>
      </c>
      <c r="L141">
        <v>-60.727286999999997</v>
      </c>
      <c r="N141" s="5">
        <f t="shared" si="23"/>
        <v>41.661777777777999</v>
      </c>
      <c r="O141" s="5">
        <f t="shared" si="21"/>
        <v>-55.208382</v>
      </c>
    </row>
    <row r="142" spans="2:15" x14ac:dyDescent="0.25">
      <c r="B142">
        <v>37095777777.778</v>
      </c>
      <c r="C142">
        <v>-79.378685000000004</v>
      </c>
      <c r="D142">
        <v>-70.744506999999999</v>
      </c>
      <c r="F142" s="5">
        <f t="shared" si="22"/>
        <v>42.496333333332998</v>
      </c>
      <c r="G142" s="5">
        <f t="shared" si="20"/>
        <v>-61.674540999999998</v>
      </c>
      <c r="J142">
        <v>37095777777.778</v>
      </c>
      <c r="K142">
        <v>-69.715774999999994</v>
      </c>
      <c r="L142">
        <v>-61.491272000000002</v>
      </c>
      <c r="N142" s="5">
        <f t="shared" si="23"/>
        <v>42.496333333332998</v>
      </c>
      <c r="O142" s="5">
        <f t="shared" si="21"/>
        <v>-56.407088999999999</v>
      </c>
    </row>
    <row r="143" spans="2:15" x14ac:dyDescent="0.25">
      <c r="B143">
        <v>38040222222.222</v>
      </c>
      <c r="C143">
        <v>-77.302031999999997</v>
      </c>
      <c r="D143">
        <v>-68.594802999999999</v>
      </c>
      <c r="F143" s="5">
        <f t="shared" si="22"/>
        <v>43.330888888889</v>
      </c>
      <c r="G143" s="5">
        <f t="shared" si="20"/>
        <v>-59.101329999999997</v>
      </c>
      <c r="J143">
        <v>38040222222.222</v>
      </c>
      <c r="K143">
        <v>-70.376357999999996</v>
      </c>
      <c r="L143">
        <v>-61.962555000000002</v>
      </c>
      <c r="N143" s="5">
        <f t="shared" si="23"/>
        <v>43.330888888889</v>
      </c>
      <c r="O143" s="5">
        <f t="shared" si="21"/>
        <v>-56.073642999999997</v>
      </c>
    </row>
    <row r="144" spans="2:15" x14ac:dyDescent="0.25">
      <c r="B144">
        <v>38984666666.667</v>
      </c>
      <c r="C144">
        <v>-71.918823000000003</v>
      </c>
      <c r="D144">
        <v>-63.127589999999998</v>
      </c>
      <c r="F144" s="5">
        <f t="shared" si="22"/>
        <v>44.165444444443999</v>
      </c>
      <c r="G144" s="5">
        <f t="shared" si="20"/>
        <v>-60.309395000000002</v>
      </c>
      <c r="J144">
        <v>38984666666.667</v>
      </c>
      <c r="K144">
        <v>-75.721596000000005</v>
      </c>
      <c r="L144">
        <v>-66.936049999999994</v>
      </c>
      <c r="N144" s="5">
        <f t="shared" si="23"/>
        <v>44.165444444443999</v>
      </c>
      <c r="O144" s="5">
        <f t="shared" si="21"/>
        <v>-50.649014000000001</v>
      </c>
    </row>
    <row r="145" spans="2:16" x14ac:dyDescent="0.25">
      <c r="B145">
        <v>39929111111.111</v>
      </c>
      <c r="C145">
        <v>-78.986794000000003</v>
      </c>
      <c r="D145">
        <v>-70.266334999999998</v>
      </c>
      <c r="F145" s="5">
        <f t="shared" si="22"/>
        <v>45</v>
      </c>
      <c r="G145" s="5">
        <f t="shared" si="20"/>
        <v>-62.448692000000001</v>
      </c>
      <c r="J145">
        <v>39929111111.111</v>
      </c>
      <c r="K145">
        <v>-81.984031999999999</v>
      </c>
      <c r="L145">
        <v>-72.891059999999996</v>
      </c>
      <c r="N145" s="5">
        <f t="shared" si="23"/>
        <v>45</v>
      </c>
      <c r="O145" s="5">
        <f t="shared" si="21"/>
        <v>-47.902576000000003</v>
      </c>
    </row>
    <row r="146" spans="2:16" x14ac:dyDescent="0.25">
      <c r="B146">
        <v>40873555555.556</v>
      </c>
      <c r="C146">
        <v>-73.778908000000001</v>
      </c>
      <c r="D146">
        <v>-65.262291000000005</v>
      </c>
      <c r="F146" s="5" t="s">
        <v>28</v>
      </c>
      <c r="J146">
        <v>40873555555.556</v>
      </c>
      <c r="K146">
        <v>-75.959450000000004</v>
      </c>
      <c r="L146">
        <v>-66.531577999999996</v>
      </c>
      <c r="N146" s="5" t="s">
        <v>28</v>
      </c>
    </row>
    <row r="147" spans="2:16" x14ac:dyDescent="0.25">
      <c r="B147">
        <v>41818000000</v>
      </c>
      <c r="C147">
        <v>-73.479568</v>
      </c>
      <c r="D147">
        <v>-65.423079999999999</v>
      </c>
      <c r="J147">
        <v>41818000000</v>
      </c>
      <c r="K147">
        <v>-66.323134999999994</v>
      </c>
      <c r="L147">
        <v>-56.969948000000002</v>
      </c>
    </row>
    <row r="148" spans="2:16" x14ac:dyDescent="0.25">
      <c r="B148" t="s">
        <v>28</v>
      </c>
      <c r="J148" t="s">
        <v>28</v>
      </c>
    </row>
    <row r="149" spans="2:16" x14ac:dyDescent="0.25">
      <c r="F149" s="5" t="s">
        <v>46</v>
      </c>
      <c r="N149" s="5" t="s">
        <v>46</v>
      </c>
    </row>
    <row r="150" spans="2:16" ht="15.75" x14ac:dyDescent="0.25">
      <c r="F150" s="5" t="s">
        <v>24</v>
      </c>
      <c r="G150" s="5" t="str">
        <f t="shared" ref="G150:G169" si="24">D176</f>
        <v>2Ix3L dBc Log Mag(dB)</v>
      </c>
      <c r="H150" s="28">
        <v>2</v>
      </c>
      <c r="N150" s="5" t="s">
        <v>24</v>
      </c>
      <c r="O150" s="5" t="str">
        <f t="shared" ref="O150:O169" si="25">L176</f>
        <v>2Ix3L dBc Log Mag(dB)</v>
      </c>
      <c r="P150" s="28">
        <v>2</v>
      </c>
    </row>
    <row r="151" spans="2:16" ht="15.75" x14ac:dyDescent="0.25">
      <c r="B151" t="s">
        <v>44</v>
      </c>
      <c r="F151" s="5">
        <f t="shared" ref="F151:F169" si="26">B177/1000000000</f>
        <v>34.978000000000002</v>
      </c>
      <c r="G151" s="5">
        <f t="shared" si="24"/>
        <v>-81.915801999999999</v>
      </c>
      <c r="H151" s="29">
        <f>ABS(AVERAGE(G151:G169)-(H150-1)*5)</f>
        <v>71.191917210526327</v>
      </c>
      <c r="J151" t="s">
        <v>44</v>
      </c>
      <c r="N151" s="5">
        <f t="shared" ref="N151:N169" si="27">J177/1000000000</f>
        <v>34.978000000000002</v>
      </c>
      <c r="O151" s="5">
        <f t="shared" si="25"/>
        <v>-60.821269999999998</v>
      </c>
      <c r="P151" s="29">
        <f>ABS(AVERAGE(O151:O169)-(P150-1)*5)</f>
        <v>66.641474000000002</v>
      </c>
    </row>
    <row r="152" spans="2:16" x14ac:dyDescent="0.25">
      <c r="B152" t="s">
        <v>24</v>
      </c>
      <c r="C152" t="s">
        <v>167</v>
      </c>
      <c r="D152" t="s">
        <v>85</v>
      </c>
      <c r="F152" s="5">
        <f t="shared" si="26"/>
        <v>35.534777777777997</v>
      </c>
      <c r="G152" s="5">
        <f t="shared" si="24"/>
        <v>-78.189132999999998</v>
      </c>
      <c r="J152" t="s">
        <v>24</v>
      </c>
      <c r="K152" t="s">
        <v>167</v>
      </c>
      <c r="L152" t="s">
        <v>85</v>
      </c>
      <c r="N152" s="5">
        <f t="shared" si="27"/>
        <v>35.534777777777997</v>
      </c>
      <c r="O152" s="5">
        <f t="shared" si="25"/>
        <v>-62.111069000000001</v>
      </c>
    </row>
    <row r="153" spans="2:16" x14ac:dyDescent="0.25">
      <c r="B153">
        <v>29978000000</v>
      </c>
      <c r="C153">
        <v>-74.361908</v>
      </c>
      <c r="D153">
        <v>-68.139069000000006</v>
      </c>
      <c r="F153" s="5">
        <f t="shared" si="26"/>
        <v>36.091555555555999</v>
      </c>
      <c r="G153" s="5">
        <f t="shared" si="24"/>
        <v>-74.587692000000004</v>
      </c>
      <c r="J153">
        <v>29978000000</v>
      </c>
      <c r="K153">
        <v>-60.094653999999998</v>
      </c>
      <c r="L153">
        <v>-52.698394999999998</v>
      </c>
      <c r="N153" s="5">
        <f t="shared" si="27"/>
        <v>36.091555555555999</v>
      </c>
      <c r="O153" s="5">
        <f t="shared" si="25"/>
        <v>-61.553055000000001</v>
      </c>
    </row>
    <row r="154" spans="2:16" x14ac:dyDescent="0.25">
      <c r="B154">
        <v>30812555555.556</v>
      </c>
      <c r="C154">
        <v>-72.589377999999996</v>
      </c>
      <c r="D154">
        <v>-66.072838000000004</v>
      </c>
      <c r="F154" s="5">
        <f t="shared" si="26"/>
        <v>36.648333333332999</v>
      </c>
      <c r="G154" s="5">
        <f t="shared" si="24"/>
        <v>-70.774085999999997</v>
      </c>
      <c r="J154">
        <v>30812555555.556</v>
      </c>
      <c r="K154">
        <v>-61.176738999999998</v>
      </c>
      <c r="L154">
        <v>-53.556773999999997</v>
      </c>
      <c r="N154" s="5">
        <f t="shared" si="27"/>
        <v>36.648333333332999</v>
      </c>
      <c r="O154" s="5">
        <f t="shared" si="25"/>
        <v>-64.880752999999999</v>
      </c>
    </row>
    <row r="155" spans="2:16" x14ac:dyDescent="0.25">
      <c r="B155">
        <v>31647111111.111</v>
      </c>
      <c r="C155">
        <v>-83.719916999999995</v>
      </c>
      <c r="D155">
        <v>-76.604705999999993</v>
      </c>
      <c r="F155" s="5">
        <f t="shared" si="26"/>
        <v>37.205111111111002</v>
      </c>
      <c r="G155" s="5">
        <f t="shared" si="24"/>
        <v>-71.015213000000003</v>
      </c>
      <c r="J155">
        <v>31647111111.111</v>
      </c>
      <c r="K155">
        <v>-66.299567999999994</v>
      </c>
      <c r="L155">
        <v>-58.637988999999997</v>
      </c>
      <c r="N155" s="5">
        <f t="shared" si="27"/>
        <v>37.205111111111002</v>
      </c>
      <c r="O155" s="5">
        <f t="shared" si="25"/>
        <v>-66.519417000000004</v>
      </c>
    </row>
    <row r="156" spans="2:16" x14ac:dyDescent="0.25">
      <c r="B156">
        <v>32481666666.667</v>
      </c>
      <c r="C156">
        <v>-75.501686000000007</v>
      </c>
      <c r="D156">
        <v>-68.133667000000003</v>
      </c>
      <c r="F156" s="5">
        <f t="shared" si="26"/>
        <v>37.761888888888997</v>
      </c>
      <c r="G156" s="5">
        <f t="shared" si="24"/>
        <v>-67.695060999999995</v>
      </c>
      <c r="J156">
        <v>32481666666.667</v>
      </c>
      <c r="K156">
        <v>-67.033409000000006</v>
      </c>
      <c r="L156">
        <v>-59.087142999999998</v>
      </c>
      <c r="N156" s="5">
        <f t="shared" si="27"/>
        <v>37.761888888888997</v>
      </c>
      <c r="O156" s="5">
        <f t="shared" si="25"/>
        <v>-57.262157000000002</v>
      </c>
    </row>
    <row r="157" spans="2:16" x14ac:dyDescent="0.25">
      <c r="B157">
        <v>33316222222.222</v>
      </c>
      <c r="C157">
        <v>-70.084136999999998</v>
      </c>
      <c r="D157">
        <v>-62.511744999999998</v>
      </c>
      <c r="F157" s="5">
        <f t="shared" si="26"/>
        <v>38.318666666666999</v>
      </c>
      <c r="G157" s="5">
        <f t="shared" si="24"/>
        <v>-64.834136999999998</v>
      </c>
      <c r="J157">
        <v>33316222222.222</v>
      </c>
      <c r="K157">
        <v>-62.561787000000002</v>
      </c>
      <c r="L157">
        <v>-55.11795</v>
      </c>
      <c r="N157" s="5">
        <f t="shared" si="27"/>
        <v>38.318666666666999</v>
      </c>
      <c r="O157" s="5">
        <f t="shared" si="25"/>
        <v>-58.522723999999997</v>
      </c>
    </row>
    <row r="158" spans="2:16" x14ac:dyDescent="0.25">
      <c r="B158">
        <v>34150777777.778</v>
      </c>
      <c r="C158">
        <v>-77.018660999999994</v>
      </c>
      <c r="D158">
        <v>-69.297165000000007</v>
      </c>
      <c r="F158" s="5">
        <f t="shared" si="26"/>
        <v>38.875444444444</v>
      </c>
      <c r="G158" s="5">
        <f t="shared" si="24"/>
        <v>-59.016483000000001</v>
      </c>
      <c r="J158">
        <v>34150777777.778</v>
      </c>
      <c r="K158">
        <v>-60.464554</v>
      </c>
      <c r="L158">
        <v>-53.514000000000003</v>
      </c>
      <c r="N158" s="5">
        <f t="shared" si="27"/>
        <v>38.875444444444</v>
      </c>
      <c r="O158" s="5">
        <f t="shared" si="25"/>
        <v>-61.370792000000002</v>
      </c>
    </row>
    <row r="159" spans="2:16" x14ac:dyDescent="0.25">
      <c r="B159">
        <v>34985333333.333</v>
      </c>
      <c r="C159">
        <v>-71.725089999999994</v>
      </c>
      <c r="D159">
        <v>-63.930328000000003</v>
      </c>
      <c r="F159" s="5">
        <f t="shared" si="26"/>
        <v>39.432222222222002</v>
      </c>
      <c r="G159" s="5">
        <f t="shared" si="24"/>
        <v>-56.758567999999997</v>
      </c>
      <c r="J159">
        <v>34985333333.333</v>
      </c>
      <c r="K159">
        <v>-62.610382000000001</v>
      </c>
      <c r="L159">
        <v>-55.919918000000003</v>
      </c>
      <c r="N159" s="5">
        <f t="shared" si="27"/>
        <v>39.432222222222002</v>
      </c>
      <c r="O159" s="5">
        <f t="shared" si="25"/>
        <v>-63.993771000000002</v>
      </c>
    </row>
    <row r="160" spans="2:16" x14ac:dyDescent="0.25">
      <c r="B160">
        <v>35819888888.889</v>
      </c>
      <c r="C160">
        <v>-75.905974999999998</v>
      </c>
      <c r="D160">
        <v>-68.084121999999994</v>
      </c>
      <c r="F160" s="5">
        <f t="shared" si="26"/>
        <v>39.988999999999997</v>
      </c>
      <c r="G160" s="5">
        <f t="shared" si="24"/>
        <v>-52.592582999999998</v>
      </c>
      <c r="J160">
        <v>35819888888.889</v>
      </c>
      <c r="K160">
        <v>-61.525356000000002</v>
      </c>
      <c r="L160">
        <v>-54.774478999999999</v>
      </c>
      <c r="N160" s="5">
        <f t="shared" si="27"/>
        <v>39.988999999999997</v>
      </c>
      <c r="O160" s="5">
        <f t="shared" si="25"/>
        <v>-63.452342999999999</v>
      </c>
    </row>
    <row r="161" spans="2:16" x14ac:dyDescent="0.25">
      <c r="B161">
        <v>36654444444.444</v>
      </c>
      <c r="C161">
        <v>-70.173004000000006</v>
      </c>
      <c r="D161">
        <v>-61.96096</v>
      </c>
      <c r="F161" s="5">
        <f t="shared" si="26"/>
        <v>40.545777777778</v>
      </c>
      <c r="G161" s="5">
        <f t="shared" si="24"/>
        <v>-54.974850000000004</v>
      </c>
      <c r="J161">
        <v>36654444444.444</v>
      </c>
      <c r="K161">
        <v>-58.271262999999998</v>
      </c>
      <c r="L161">
        <v>-51.048758999999997</v>
      </c>
      <c r="N161" s="5">
        <f t="shared" si="27"/>
        <v>40.545777777778</v>
      </c>
      <c r="O161" s="5">
        <f t="shared" si="25"/>
        <v>-65.066765000000004</v>
      </c>
    </row>
    <row r="162" spans="2:16" x14ac:dyDescent="0.25">
      <c r="B162">
        <v>37489000000</v>
      </c>
      <c r="C162">
        <v>-72.396918999999997</v>
      </c>
      <c r="D162">
        <v>-64.019028000000006</v>
      </c>
      <c r="F162" s="5">
        <f t="shared" si="26"/>
        <v>41.102555555556002</v>
      </c>
      <c r="G162" s="5">
        <f t="shared" si="24"/>
        <v>-59.96508</v>
      </c>
      <c r="J162">
        <v>37489000000</v>
      </c>
      <c r="K162">
        <v>-58.790408999999997</v>
      </c>
      <c r="L162">
        <v>-51.222476999999998</v>
      </c>
      <c r="N162" s="5">
        <f t="shared" si="27"/>
        <v>41.102555555556002</v>
      </c>
      <c r="O162" s="5">
        <f t="shared" si="25"/>
        <v>-65.399567000000005</v>
      </c>
    </row>
    <row r="163" spans="2:16" x14ac:dyDescent="0.25">
      <c r="B163">
        <v>38323555555.556</v>
      </c>
      <c r="C163">
        <v>-68.081901999999999</v>
      </c>
      <c r="D163">
        <v>-59.547516000000002</v>
      </c>
      <c r="F163" s="5">
        <f t="shared" si="26"/>
        <v>41.659333333333002</v>
      </c>
      <c r="G163" s="5">
        <f t="shared" si="24"/>
        <v>-63.393107999999998</v>
      </c>
      <c r="J163">
        <v>38323555555.556</v>
      </c>
      <c r="K163">
        <v>-62.018664999999999</v>
      </c>
      <c r="L163">
        <v>-54.77026</v>
      </c>
      <c r="N163" s="5">
        <f t="shared" si="27"/>
        <v>41.659333333333002</v>
      </c>
      <c r="O163" s="5">
        <f t="shared" si="25"/>
        <v>-73.378783999999996</v>
      </c>
    </row>
    <row r="164" spans="2:16" x14ac:dyDescent="0.25">
      <c r="B164">
        <v>39158111111.111</v>
      </c>
      <c r="C164">
        <v>-66.983352999999994</v>
      </c>
      <c r="D164">
        <v>-58.664588999999999</v>
      </c>
      <c r="F164" s="5">
        <f t="shared" si="26"/>
        <v>42.216111111110997</v>
      </c>
      <c r="G164" s="5">
        <f t="shared" si="24"/>
        <v>-66.940253999999996</v>
      </c>
      <c r="J164">
        <v>39158111111.111</v>
      </c>
      <c r="K164">
        <v>-84.246184999999997</v>
      </c>
      <c r="L164">
        <v>-76.803162</v>
      </c>
      <c r="N164" s="5">
        <f t="shared" si="27"/>
        <v>42.216111111110997</v>
      </c>
      <c r="O164" s="5">
        <f t="shared" si="25"/>
        <v>-64.422218000000001</v>
      </c>
    </row>
    <row r="165" spans="2:16" x14ac:dyDescent="0.25">
      <c r="B165">
        <v>39992666666.667</v>
      </c>
      <c r="C165">
        <v>-66.774422000000001</v>
      </c>
      <c r="D165">
        <v>-58.226481999999997</v>
      </c>
      <c r="F165" s="5">
        <f t="shared" si="26"/>
        <v>42.772888888889</v>
      </c>
      <c r="G165" s="5">
        <f t="shared" si="24"/>
        <v>-64.712479000000002</v>
      </c>
      <c r="J165">
        <v>39992666666.667</v>
      </c>
      <c r="K165">
        <v>-64.839805999999996</v>
      </c>
      <c r="L165">
        <v>-56.808819</v>
      </c>
      <c r="N165" s="5">
        <f t="shared" si="27"/>
        <v>42.772888888889</v>
      </c>
      <c r="O165" s="5">
        <f t="shared" si="25"/>
        <v>-57.412143999999998</v>
      </c>
    </row>
    <row r="166" spans="2:16" x14ac:dyDescent="0.25">
      <c r="B166">
        <v>40827222222.222</v>
      </c>
      <c r="C166">
        <v>-68.593688999999998</v>
      </c>
      <c r="D166">
        <v>-59.959515000000003</v>
      </c>
      <c r="F166" s="5">
        <f t="shared" si="26"/>
        <v>43.329666666667002</v>
      </c>
      <c r="G166" s="5">
        <f t="shared" si="24"/>
        <v>-65.994698</v>
      </c>
      <c r="J166">
        <v>40827222222.222</v>
      </c>
      <c r="K166">
        <v>-64.692924000000005</v>
      </c>
      <c r="L166">
        <v>-56.468418</v>
      </c>
      <c r="N166" s="5">
        <f t="shared" si="27"/>
        <v>43.329666666667002</v>
      </c>
      <c r="O166" s="5">
        <f t="shared" si="25"/>
        <v>-55.273167000000001</v>
      </c>
    </row>
    <row r="167" spans="2:16" x14ac:dyDescent="0.25">
      <c r="B167">
        <v>41661777777.778</v>
      </c>
      <c r="C167">
        <v>-64.907234000000003</v>
      </c>
      <c r="D167">
        <v>-56.200012000000001</v>
      </c>
      <c r="F167" s="5">
        <f t="shared" si="26"/>
        <v>43.886444444444002</v>
      </c>
      <c r="G167" s="5">
        <f t="shared" si="24"/>
        <v>-66.518935999999997</v>
      </c>
      <c r="J167">
        <v>41661777777.778</v>
      </c>
      <c r="K167">
        <v>-63.622191999999998</v>
      </c>
      <c r="L167">
        <v>-55.208382</v>
      </c>
      <c r="N167" s="5">
        <f t="shared" si="27"/>
        <v>43.886444444444002</v>
      </c>
      <c r="O167" s="5">
        <f t="shared" si="25"/>
        <v>-55.070785999999998</v>
      </c>
    </row>
    <row r="168" spans="2:16" x14ac:dyDescent="0.25">
      <c r="B168">
        <v>42496333333.333</v>
      </c>
      <c r="C168">
        <v>-70.465767</v>
      </c>
      <c r="D168">
        <v>-61.674540999999998</v>
      </c>
      <c r="F168" s="5">
        <f t="shared" si="26"/>
        <v>44.443222222221998</v>
      </c>
      <c r="G168" s="5">
        <f t="shared" si="24"/>
        <v>-67.552916999999994</v>
      </c>
      <c r="J168">
        <v>42496333333.333</v>
      </c>
      <c r="K168">
        <v>-65.192642000000006</v>
      </c>
      <c r="L168">
        <v>-56.407088999999999</v>
      </c>
      <c r="N168" s="5">
        <f t="shared" si="27"/>
        <v>44.443222222221998</v>
      </c>
      <c r="O168" s="5">
        <f t="shared" si="25"/>
        <v>-55.753075000000003</v>
      </c>
    </row>
    <row r="169" spans="2:16" x14ac:dyDescent="0.25">
      <c r="B169">
        <v>43330888888.889</v>
      </c>
      <c r="C169">
        <v>-67.821793</v>
      </c>
      <c r="D169">
        <v>-59.101329999999997</v>
      </c>
      <c r="F169" s="5">
        <f t="shared" si="26"/>
        <v>45</v>
      </c>
      <c r="G169" s="5">
        <f t="shared" si="24"/>
        <v>-70.215346999999994</v>
      </c>
      <c r="J169">
        <v>43330888888.889</v>
      </c>
      <c r="K169">
        <v>-65.166611000000003</v>
      </c>
      <c r="L169">
        <v>-56.073642999999997</v>
      </c>
      <c r="N169" s="5">
        <f t="shared" si="27"/>
        <v>45</v>
      </c>
      <c r="O169" s="5">
        <f t="shared" si="25"/>
        <v>-58.924149</v>
      </c>
    </row>
    <row r="170" spans="2:16" x14ac:dyDescent="0.25">
      <c r="B170">
        <v>44165444444.444</v>
      </c>
      <c r="C170">
        <v>-68.826003999999998</v>
      </c>
      <c r="D170">
        <v>-60.309395000000002</v>
      </c>
      <c r="F170" s="5" t="s">
        <v>28</v>
      </c>
      <c r="J170">
        <v>44165444444.444</v>
      </c>
      <c r="K170">
        <v>-60.076889000000001</v>
      </c>
      <c r="L170">
        <v>-50.649014000000001</v>
      </c>
      <c r="N170" s="5" t="s">
        <v>28</v>
      </c>
    </row>
    <row r="171" spans="2:16" x14ac:dyDescent="0.25">
      <c r="B171">
        <v>45000000000</v>
      </c>
      <c r="C171">
        <v>-70.505179999999996</v>
      </c>
      <c r="D171">
        <v>-62.448692000000001</v>
      </c>
      <c r="J171">
        <v>45000000000</v>
      </c>
      <c r="K171">
        <v>-57.255760000000002</v>
      </c>
      <c r="L171">
        <v>-47.902576000000003</v>
      </c>
    </row>
    <row r="172" spans="2:16" x14ac:dyDescent="0.25">
      <c r="B172" t="s">
        <v>28</v>
      </c>
      <c r="J172" t="s">
        <v>28</v>
      </c>
    </row>
    <row r="173" spans="2:16" x14ac:dyDescent="0.25">
      <c r="F173" s="5" t="s">
        <v>48</v>
      </c>
      <c r="N173" s="5" t="s">
        <v>48</v>
      </c>
    </row>
    <row r="174" spans="2:16" ht="15.75" x14ac:dyDescent="0.25">
      <c r="F174" s="5" t="s">
        <v>24</v>
      </c>
      <c r="G174" s="5" t="str">
        <f t="shared" ref="G174:G193" si="28">D200</f>
        <v>2Ix4L dBc Log Mag(dB)</v>
      </c>
      <c r="H174" s="28">
        <v>2</v>
      </c>
      <c r="N174" s="5" t="s">
        <v>24</v>
      </c>
      <c r="O174" s="5" t="str">
        <f t="shared" ref="O174:O193" si="29">L200</f>
        <v>2Ix4L dBc Log Mag(dB)</v>
      </c>
      <c r="P174" s="28">
        <v>2</v>
      </c>
    </row>
    <row r="175" spans="2:16" ht="15.75" x14ac:dyDescent="0.25">
      <c r="B175" t="s">
        <v>46</v>
      </c>
      <c r="F175" s="5">
        <f t="shared" ref="F175:F193" si="30">B201/1000000000</f>
        <v>31.978000000000002</v>
      </c>
      <c r="G175" s="5">
        <f t="shared" si="28"/>
        <v>-66.166222000000005</v>
      </c>
      <c r="H175" s="29">
        <f>ABS(AVERAGE(G175:G193)-(H174-1)*5)</f>
        <v>63.803596105263161</v>
      </c>
      <c r="J175" t="s">
        <v>46</v>
      </c>
      <c r="N175" s="5">
        <f t="shared" ref="N175:N193" si="31">J201/1000000000</f>
        <v>31.978000000000002</v>
      </c>
      <c r="O175" s="5">
        <f t="shared" si="29"/>
        <v>-42.999839999999999</v>
      </c>
      <c r="P175" s="29">
        <f>ABS(AVERAGE(O175:O193)-(P174-1)*5)</f>
        <v>50.988118999999998</v>
      </c>
    </row>
    <row r="176" spans="2:16" x14ac:dyDescent="0.25">
      <c r="B176" t="s">
        <v>24</v>
      </c>
      <c r="C176" t="s">
        <v>168</v>
      </c>
      <c r="D176" t="s">
        <v>86</v>
      </c>
      <c r="F176" s="5">
        <f t="shared" si="30"/>
        <v>32.979222222221999</v>
      </c>
      <c r="G176" s="5">
        <f t="shared" si="28"/>
        <v>-69.306931000000006</v>
      </c>
      <c r="J176" t="s">
        <v>24</v>
      </c>
      <c r="K176" t="s">
        <v>168</v>
      </c>
      <c r="L176" t="s">
        <v>86</v>
      </c>
      <c r="N176" s="5">
        <f t="shared" si="31"/>
        <v>32.979222222221999</v>
      </c>
      <c r="O176" s="5">
        <f t="shared" si="29"/>
        <v>-43.616348000000002</v>
      </c>
    </row>
    <row r="177" spans="2:15" x14ac:dyDescent="0.25">
      <c r="B177">
        <v>34978000000</v>
      </c>
      <c r="C177">
        <v>-88.138641000000007</v>
      </c>
      <c r="D177">
        <v>-81.915801999999999</v>
      </c>
      <c r="F177" s="5">
        <f t="shared" si="30"/>
        <v>33.980444444444004</v>
      </c>
      <c r="G177" s="5">
        <f t="shared" si="28"/>
        <v>-74.878699999999995</v>
      </c>
      <c r="J177">
        <v>34978000000</v>
      </c>
      <c r="K177">
        <v>-68.217528999999999</v>
      </c>
      <c r="L177">
        <v>-60.821269999999998</v>
      </c>
      <c r="N177" s="5">
        <f t="shared" si="31"/>
        <v>33.980444444444004</v>
      </c>
      <c r="O177" s="5">
        <f t="shared" si="29"/>
        <v>-43.590255999999997</v>
      </c>
    </row>
    <row r="178" spans="2:15" x14ac:dyDescent="0.25">
      <c r="B178">
        <v>35534777777.778</v>
      </c>
      <c r="C178">
        <v>-84.705673000000004</v>
      </c>
      <c r="D178">
        <v>-78.189132999999998</v>
      </c>
      <c r="F178" s="5">
        <f t="shared" si="30"/>
        <v>34.981666666667003</v>
      </c>
      <c r="G178" s="5">
        <f t="shared" si="28"/>
        <v>-61.868823999999996</v>
      </c>
      <c r="J178">
        <v>35534777777.778</v>
      </c>
      <c r="K178">
        <v>-69.731032999999996</v>
      </c>
      <c r="L178">
        <v>-62.111069000000001</v>
      </c>
      <c r="N178" s="5">
        <f t="shared" si="31"/>
        <v>34.981666666667003</v>
      </c>
      <c r="O178" s="5">
        <f t="shared" si="29"/>
        <v>-47.189472000000002</v>
      </c>
    </row>
    <row r="179" spans="2:15" x14ac:dyDescent="0.25">
      <c r="B179">
        <v>36091555555.556</v>
      </c>
      <c r="C179">
        <v>-81.702904000000004</v>
      </c>
      <c r="D179">
        <v>-74.587692000000004</v>
      </c>
      <c r="F179" s="5">
        <f t="shared" si="30"/>
        <v>35.982888888889001</v>
      </c>
      <c r="G179" s="5">
        <f t="shared" si="28"/>
        <v>-63.659218000000003</v>
      </c>
      <c r="J179">
        <v>36091555555.556</v>
      </c>
      <c r="K179">
        <v>-69.214637999999994</v>
      </c>
      <c r="L179">
        <v>-61.553055000000001</v>
      </c>
      <c r="N179" s="5">
        <f t="shared" si="31"/>
        <v>35.982888888889001</v>
      </c>
      <c r="O179" s="5">
        <f t="shared" si="29"/>
        <v>-50.363529</v>
      </c>
    </row>
    <row r="180" spans="2:15" x14ac:dyDescent="0.25">
      <c r="B180">
        <v>36648333333.333</v>
      </c>
      <c r="C180">
        <v>-78.142112999999995</v>
      </c>
      <c r="D180">
        <v>-70.774085999999997</v>
      </c>
      <c r="F180" s="5">
        <f t="shared" si="30"/>
        <v>36.984111111110998</v>
      </c>
      <c r="G180" s="5">
        <f t="shared" si="28"/>
        <v>-61.741135</v>
      </c>
      <c r="J180">
        <v>36648333333.333</v>
      </c>
      <c r="K180">
        <v>-72.827019000000007</v>
      </c>
      <c r="L180">
        <v>-64.880752999999999</v>
      </c>
      <c r="N180" s="5">
        <f t="shared" si="31"/>
        <v>36.984111111110998</v>
      </c>
      <c r="O180" s="5">
        <f t="shared" si="29"/>
        <v>-43.277802000000001</v>
      </c>
    </row>
    <row r="181" spans="2:15" x14ac:dyDescent="0.25">
      <c r="B181">
        <v>37205111111.111</v>
      </c>
      <c r="C181">
        <v>-78.587601000000006</v>
      </c>
      <c r="D181">
        <v>-71.015213000000003</v>
      </c>
      <c r="F181" s="5">
        <f t="shared" si="30"/>
        <v>37.985333333333003</v>
      </c>
      <c r="G181" s="5">
        <f t="shared" si="28"/>
        <v>-55.903801000000001</v>
      </c>
      <c r="J181">
        <v>37205111111.111</v>
      </c>
      <c r="K181">
        <v>-73.963249000000005</v>
      </c>
      <c r="L181">
        <v>-66.519417000000004</v>
      </c>
      <c r="N181" s="5">
        <f t="shared" si="31"/>
        <v>37.985333333333003</v>
      </c>
      <c r="O181" s="5">
        <f t="shared" si="29"/>
        <v>-51.556564000000002</v>
      </c>
    </row>
    <row r="182" spans="2:15" x14ac:dyDescent="0.25">
      <c r="B182">
        <v>37761888888.889</v>
      </c>
      <c r="C182">
        <v>-75.416565000000006</v>
      </c>
      <c r="D182">
        <v>-67.695060999999995</v>
      </c>
      <c r="F182" s="5">
        <f t="shared" si="30"/>
        <v>38.986555555556002</v>
      </c>
      <c r="G182" s="5">
        <f t="shared" si="28"/>
        <v>-43.948611999999997</v>
      </c>
      <c r="J182">
        <v>37761888888.889</v>
      </c>
      <c r="K182">
        <v>-64.212715000000003</v>
      </c>
      <c r="L182">
        <v>-57.262157000000002</v>
      </c>
      <c r="N182" s="5">
        <f t="shared" si="31"/>
        <v>38.986555555556002</v>
      </c>
      <c r="O182" s="5">
        <f t="shared" si="29"/>
        <v>-51.707141999999997</v>
      </c>
    </row>
    <row r="183" spans="2:15" x14ac:dyDescent="0.25">
      <c r="B183">
        <v>38318666666.667</v>
      </c>
      <c r="C183">
        <v>-72.628899000000004</v>
      </c>
      <c r="D183">
        <v>-64.834136999999998</v>
      </c>
      <c r="F183" s="5">
        <f t="shared" si="30"/>
        <v>39.987777777778</v>
      </c>
      <c r="G183" s="5">
        <f t="shared" si="28"/>
        <v>-48.281238999999999</v>
      </c>
      <c r="J183">
        <v>38318666666.667</v>
      </c>
      <c r="K183">
        <v>-65.213188000000002</v>
      </c>
      <c r="L183">
        <v>-58.522723999999997</v>
      </c>
      <c r="N183" s="5">
        <f t="shared" si="31"/>
        <v>39.987777777778</v>
      </c>
      <c r="O183" s="5">
        <f t="shared" si="29"/>
        <v>-42.142612</v>
      </c>
    </row>
    <row r="184" spans="2:15" x14ac:dyDescent="0.25">
      <c r="B184">
        <v>38875444444.444</v>
      </c>
      <c r="C184">
        <v>-66.838341</v>
      </c>
      <c r="D184">
        <v>-59.016483000000001</v>
      </c>
      <c r="F184" s="5">
        <f t="shared" si="30"/>
        <v>40.988999999999997</v>
      </c>
      <c r="G184" s="5">
        <f t="shared" si="28"/>
        <v>-52.148972000000001</v>
      </c>
      <c r="J184">
        <v>38875444444.444</v>
      </c>
      <c r="K184">
        <v>-68.121673999999999</v>
      </c>
      <c r="L184">
        <v>-61.370792000000002</v>
      </c>
      <c r="N184" s="5">
        <f t="shared" si="31"/>
        <v>40.988999999999997</v>
      </c>
      <c r="O184" s="5">
        <f t="shared" si="29"/>
        <v>-36.369522000000003</v>
      </c>
    </row>
    <row r="185" spans="2:15" x14ac:dyDescent="0.25">
      <c r="B185">
        <v>39432222222.222</v>
      </c>
      <c r="C185">
        <v>-64.970612000000003</v>
      </c>
      <c r="D185">
        <v>-56.758567999999997</v>
      </c>
      <c r="F185" s="5">
        <f t="shared" si="30"/>
        <v>41.990222222222002</v>
      </c>
      <c r="G185" s="5">
        <f t="shared" si="28"/>
        <v>-54.854942000000001</v>
      </c>
      <c r="J185">
        <v>39432222222.222</v>
      </c>
      <c r="K185">
        <v>-71.216269999999994</v>
      </c>
      <c r="L185">
        <v>-63.993771000000002</v>
      </c>
      <c r="N185" s="5">
        <f t="shared" si="31"/>
        <v>41.990222222222002</v>
      </c>
      <c r="O185" s="5">
        <f t="shared" si="29"/>
        <v>-40.455005999999997</v>
      </c>
    </row>
    <row r="186" spans="2:15" x14ac:dyDescent="0.25">
      <c r="B186">
        <v>39989000000</v>
      </c>
      <c r="C186">
        <v>-60.970469999999999</v>
      </c>
      <c r="D186">
        <v>-52.592582999999998</v>
      </c>
      <c r="F186" s="5">
        <f t="shared" si="30"/>
        <v>42.991444444443999</v>
      </c>
      <c r="G186" s="5">
        <f t="shared" si="28"/>
        <v>-47.731074999999997</v>
      </c>
      <c r="J186">
        <v>39989000000</v>
      </c>
      <c r="K186">
        <v>-71.020270999999994</v>
      </c>
      <c r="L186">
        <v>-63.452342999999999</v>
      </c>
      <c r="N186" s="5">
        <f t="shared" si="31"/>
        <v>42.991444444443999</v>
      </c>
      <c r="O186" s="5">
        <f t="shared" si="29"/>
        <v>-37.379204000000001</v>
      </c>
    </row>
    <row r="187" spans="2:15" x14ac:dyDescent="0.25">
      <c r="B187">
        <v>40545777777.778</v>
      </c>
      <c r="C187">
        <v>-63.509239000000001</v>
      </c>
      <c r="D187">
        <v>-54.974850000000004</v>
      </c>
      <c r="F187" s="5">
        <f t="shared" si="30"/>
        <v>43.992666666666999</v>
      </c>
      <c r="G187" s="5">
        <f t="shared" si="28"/>
        <v>-44.489356999999998</v>
      </c>
      <c r="J187">
        <v>40545777777.778</v>
      </c>
      <c r="K187">
        <v>-72.315169999999995</v>
      </c>
      <c r="L187">
        <v>-65.066765000000004</v>
      </c>
      <c r="N187" s="5">
        <f t="shared" si="31"/>
        <v>43.992666666666999</v>
      </c>
      <c r="O187" s="5">
        <f t="shared" si="29"/>
        <v>-42.861507000000003</v>
      </c>
    </row>
    <row r="188" spans="2:15" x14ac:dyDescent="0.25">
      <c r="B188">
        <v>41102555555.556</v>
      </c>
      <c r="C188">
        <v>-68.283844000000002</v>
      </c>
      <c r="D188">
        <v>-59.96508</v>
      </c>
      <c r="F188" s="5">
        <f t="shared" si="30"/>
        <v>44.993888888889003</v>
      </c>
      <c r="G188" s="5">
        <f t="shared" si="28"/>
        <v>-54.795715000000001</v>
      </c>
      <c r="J188">
        <v>41102555555.556</v>
      </c>
      <c r="K188">
        <v>-72.842590000000001</v>
      </c>
      <c r="L188">
        <v>-65.399567000000005</v>
      </c>
      <c r="N188" s="5">
        <f t="shared" si="31"/>
        <v>44.993888888889003</v>
      </c>
      <c r="O188" s="5">
        <f t="shared" si="29"/>
        <v>-49.091324</v>
      </c>
    </row>
    <row r="189" spans="2:15" x14ac:dyDescent="0.25">
      <c r="B189">
        <v>41659333333.333</v>
      </c>
      <c r="C189">
        <v>-71.941047999999995</v>
      </c>
      <c r="D189">
        <v>-63.393107999999998</v>
      </c>
      <c r="F189" s="5">
        <f t="shared" si="30"/>
        <v>45.995111111111001</v>
      </c>
      <c r="G189" s="5">
        <f t="shared" si="28"/>
        <v>-53.539360000000002</v>
      </c>
      <c r="J189">
        <v>41659333333.333</v>
      </c>
      <c r="K189">
        <v>-81.409774999999996</v>
      </c>
      <c r="L189">
        <v>-73.378783999999996</v>
      </c>
      <c r="N189" s="5">
        <f t="shared" si="31"/>
        <v>45.995111111111001</v>
      </c>
      <c r="O189" s="5">
        <f t="shared" si="29"/>
        <v>-49.593871999999998</v>
      </c>
    </row>
    <row r="190" spans="2:15" x14ac:dyDescent="0.25">
      <c r="B190">
        <v>42216111111.111</v>
      </c>
      <c r="C190">
        <v>-75.574425000000005</v>
      </c>
      <c r="D190">
        <v>-66.940253999999996</v>
      </c>
      <c r="F190" s="5">
        <f t="shared" si="30"/>
        <v>46.996333333332998</v>
      </c>
      <c r="G190" s="5">
        <f t="shared" si="28"/>
        <v>-55.088715000000001</v>
      </c>
      <c r="J190">
        <v>42216111111.111</v>
      </c>
      <c r="K190">
        <v>-72.646720999999999</v>
      </c>
      <c r="L190">
        <v>-64.422218000000001</v>
      </c>
      <c r="N190" s="5">
        <f t="shared" si="31"/>
        <v>46.996333333332998</v>
      </c>
      <c r="O190" s="5">
        <f t="shared" si="29"/>
        <v>-48.582248999999997</v>
      </c>
    </row>
    <row r="191" spans="2:15" x14ac:dyDescent="0.25">
      <c r="B191">
        <v>42772888888.889</v>
      </c>
      <c r="C191">
        <v>-73.419701000000003</v>
      </c>
      <c r="D191">
        <v>-64.712479000000002</v>
      </c>
      <c r="F191" s="5">
        <f t="shared" si="30"/>
        <v>47.997555555555998</v>
      </c>
      <c r="G191" s="5">
        <f t="shared" si="28"/>
        <v>-63.626274000000002</v>
      </c>
      <c r="J191">
        <v>42772888888.889</v>
      </c>
      <c r="K191">
        <v>-65.825951000000003</v>
      </c>
      <c r="L191">
        <v>-57.412143999999998</v>
      </c>
      <c r="N191" s="5">
        <f t="shared" si="31"/>
        <v>47.997555555555998</v>
      </c>
      <c r="O191" s="5">
        <f t="shared" si="29"/>
        <v>-48.258907000000001</v>
      </c>
    </row>
    <row r="192" spans="2:15" x14ac:dyDescent="0.25">
      <c r="B192">
        <v>43329666666.667</v>
      </c>
      <c r="C192">
        <v>-74.785927000000001</v>
      </c>
      <c r="D192">
        <v>-65.994698</v>
      </c>
      <c r="F192" s="5">
        <f t="shared" si="30"/>
        <v>48.998777777778002</v>
      </c>
      <c r="G192" s="5">
        <f t="shared" si="28"/>
        <v>-73.633574999999993</v>
      </c>
      <c r="J192">
        <v>43329666666.667</v>
      </c>
      <c r="K192">
        <v>-64.058716000000004</v>
      </c>
      <c r="L192">
        <v>-55.273167000000001</v>
      </c>
      <c r="N192" s="5">
        <f t="shared" si="31"/>
        <v>48.998777777778002</v>
      </c>
      <c r="O192" s="5">
        <f t="shared" si="29"/>
        <v>-51.255417000000001</v>
      </c>
    </row>
    <row r="193" spans="2:16" x14ac:dyDescent="0.25">
      <c r="B193">
        <v>43886444444.444</v>
      </c>
      <c r="C193">
        <v>-75.239402999999996</v>
      </c>
      <c r="D193">
        <v>-66.518935999999997</v>
      </c>
      <c r="F193" s="5">
        <f t="shared" si="30"/>
        <v>50</v>
      </c>
      <c r="G193" s="5">
        <f t="shared" si="28"/>
        <v>-71.605659000000003</v>
      </c>
      <c r="J193">
        <v>43886444444.444</v>
      </c>
      <c r="K193">
        <v>-64.163749999999993</v>
      </c>
      <c r="L193">
        <v>-55.070785999999998</v>
      </c>
      <c r="N193" s="5">
        <f t="shared" si="31"/>
        <v>50</v>
      </c>
      <c r="O193" s="5">
        <f t="shared" si="29"/>
        <v>-53.483688000000001</v>
      </c>
    </row>
    <row r="194" spans="2:16" x14ac:dyDescent="0.25">
      <c r="B194">
        <v>44443222222.222</v>
      </c>
      <c r="C194">
        <v>-76.069526999999994</v>
      </c>
      <c r="D194">
        <v>-67.552916999999994</v>
      </c>
      <c r="F194" s="5" t="s">
        <v>28</v>
      </c>
      <c r="J194">
        <v>44443222222.222</v>
      </c>
      <c r="K194">
        <v>-65.180954</v>
      </c>
      <c r="L194">
        <v>-55.753075000000003</v>
      </c>
      <c r="N194" s="5" t="s">
        <v>28</v>
      </c>
    </row>
    <row r="195" spans="2:16" x14ac:dyDescent="0.25">
      <c r="B195">
        <v>45000000000</v>
      </c>
      <c r="C195">
        <v>-78.271827999999999</v>
      </c>
      <c r="D195">
        <v>-70.215346999999994</v>
      </c>
      <c r="J195">
        <v>45000000000</v>
      </c>
      <c r="K195">
        <v>-68.277336000000005</v>
      </c>
      <c r="L195">
        <v>-58.924149</v>
      </c>
    </row>
    <row r="196" spans="2:16" x14ac:dyDescent="0.25">
      <c r="B196" t="s">
        <v>28</v>
      </c>
      <c r="J196" t="s">
        <v>28</v>
      </c>
    </row>
    <row r="197" spans="2:16" x14ac:dyDescent="0.25">
      <c r="F197" s="5" t="s">
        <v>50</v>
      </c>
      <c r="N197" s="5" t="s">
        <v>50</v>
      </c>
    </row>
    <row r="198" spans="2:16" ht="15.75" x14ac:dyDescent="0.25">
      <c r="F198" s="5" t="s">
        <v>24</v>
      </c>
      <c r="G198" s="5" t="str">
        <f t="shared" ref="G198:G217" si="32">D224</f>
        <v>2Ix5L dBc Log Mag(dB)</v>
      </c>
      <c r="H198" s="28">
        <v>2</v>
      </c>
      <c r="N198" s="5" t="s">
        <v>24</v>
      </c>
      <c r="O198" s="5" t="str">
        <f t="shared" ref="O198:O217" si="33">L224</f>
        <v>2Ix5L dBc Log Mag(dB)</v>
      </c>
      <c r="P198" s="28">
        <v>2</v>
      </c>
    </row>
    <row r="199" spans="2:16" ht="15.75" x14ac:dyDescent="0.25">
      <c r="B199" t="s">
        <v>48</v>
      </c>
      <c r="F199" s="5">
        <f t="shared" ref="F199:F217" si="34">B225/1000000000</f>
        <v>49.978000000000002</v>
      </c>
      <c r="G199" s="5">
        <f t="shared" si="32"/>
        <v>-65.902084000000002</v>
      </c>
      <c r="H199" s="29">
        <f>ABS(AVERAGE(G199:G217)-(H198-1)*5)</f>
        <v>68.73418026315791</v>
      </c>
      <c r="J199" t="s">
        <v>48</v>
      </c>
      <c r="N199" s="5">
        <f t="shared" ref="N199:N217" si="35">J225/1000000000</f>
        <v>49.978000000000002</v>
      </c>
      <c r="O199" s="5">
        <f t="shared" si="33"/>
        <v>-52.852179999999997</v>
      </c>
      <c r="P199" s="29">
        <f>ABS(AVERAGE(O199:O217)-(P198-1)*5)</f>
        <v>56.734651947368427</v>
      </c>
    </row>
    <row r="200" spans="2:16" x14ac:dyDescent="0.25">
      <c r="B200" t="s">
        <v>24</v>
      </c>
      <c r="C200" t="s">
        <v>169</v>
      </c>
      <c r="D200" t="s">
        <v>87</v>
      </c>
      <c r="F200" s="5">
        <f t="shared" si="34"/>
        <v>49.979222222221999</v>
      </c>
      <c r="G200" s="5">
        <f t="shared" si="32"/>
        <v>-64.119979999999998</v>
      </c>
      <c r="J200" t="s">
        <v>24</v>
      </c>
      <c r="K200" t="s">
        <v>169</v>
      </c>
      <c r="L200" t="s">
        <v>87</v>
      </c>
      <c r="N200" s="5">
        <f t="shared" si="35"/>
        <v>49.979222222221999</v>
      </c>
      <c r="O200" s="5">
        <f t="shared" si="33"/>
        <v>-52.289805999999999</v>
      </c>
    </row>
    <row r="201" spans="2:16" x14ac:dyDescent="0.25">
      <c r="B201">
        <v>31978000000</v>
      </c>
      <c r="C201">
        <v>-72.389053000000004</v>
      </c>
      <c r="D201">
        <v>-66.166222000000005</v>
      </c>
      <c r="F201" s="5">
        <f t="shared" si="34"/>
        <v>49.980444444444004</v>
      </c>
      <c r="G201" s="5">
        <f t="shared" si="32"/>
        <v>-63.981541</v>
      </c>
      <c r="J201">
        <v>31978000000</v>
      </c>
      <c r="K201">
        <v>-50.396099</v>
      </c>
      <c r="L201">
        <v>-42.999839999999999</v>
      </c>
      <c r="N201" s="5">
        <f t="shared" si="35"/>
        <v>49.980444444444004</v>
      </c>
      <c r="O201" s="5">
        <f t="shared" si="33"/>
        <v>-51.626064</v>
      </c>
    </row>
    <row r="202" spans="2:16" x14ac:dyDescent="0.25">
      <c r="B202">
        <v>32979222222.222</v>
      </c>
      <c r="C202">
        <v>-75.823470999999998</v>
      </c>
      <c r="D202">
        <v>-69.306931000000006</v>
      </c>
      <c r="F202" s="5">
        <f t="shared" si="34"/>
        <v>49.981666666667003</v>
      </c>
      <c r="G202" s="5">
        <f t="shared" si="32"/>
        <v>-65.741020000000006</v>
      </c>
      <c r="J202">
        <v>32979222222.222</v>
      </c>
      <c r="K202">
        <v>-51.236313000000003</v>
      </c>
      <c r="L202">
        <v>-43.616348000000002</v>
      </c>
      <c r="N202" s="5">
        <f t="shared" si="35"/>
        <v>49.981666666667003</v>
      </c>
      <c r="O202" s="5">
        <f t="shared" si="33"/>
        <v>-51.319271000000001</v>
      </c>
    </row>
    <row r="203" spans="2:16" x14ac:dyDescent="0.25">
      <c r="B203">
        <v>33980444444.444</v>
      </c>
      <c r="C203">
        <v>-81.993904000000001</v>
      </c>
      <c r="D203">
        <v>-74.878699999999995</v>
      </c>
      <c r="F203" s="5">
        <f t="shared" si="34"/>
        <v>49.982888888889001</v>
      </c>
      <c r="G203" s="5">
        <f t="shared" si="32"/>
        <v>-65.283646000000005</v>
      </c>
      <c r="J203">
        <v>33980444444.444</v>
      </c>
      <c r="K203">
        <v>-51.251835</v>
      </c>
      <c r="L203">
        <v>-43.590255999999997</v>
      </c>
      <c r="N203" s="5">
        <f t="shared" si="35"/>
        <v>49.982888888889001</v>
      </c>
      <c r="O203" s="5">
        <f t="shared" si="33"/>
        <v>-51.589668000000003</v>
      </c>
    </row>
    <row r="204" spans="2:16" x14ac:dyDescent="0.25">
      <c r="B204">
        <v>34981666666.667</v>
      </c>
      <c r="C204">
        <v>-69.236846999999997</v>
      </c>
      <c r="D204">
        <v>-61.868823999999996</v>
      </c>
      <c r="F204" s="5">
        <f t="shared" si="34"/>
        <v>49.984111111110998</v>
      </c>
      <c r="G204" s="5">
        <f t="shared" si="32"/>
        <v>-63.866306000000002</v>
      </c>
      <c r="J204">
        <v>34981666666.667</v>
      </c>
      <c r="K204">
        <v>-55.135742</v>
      </c>
      <c r="L204">
        <v>-47.189472000000002</v>
      </c>
      <c r="N204" s="5">
        <f t="shared" si="35"/>
        <v>49.984111111110998</v>
      </c>
      <c r="O204" s="5">
        <f t="shared" si="33"/>
        <v>-52.47081</v>
      </c>
    </row>
    <row r="205" spans="2:16" x14ac:dyDescent="0.25">
      <c r="B205">
        <v>35982888888.889</v>
      </c>
      <c r="C205">
        <v>-71.231605999999999</v>
      </c>
      <c r="D205">
        <v>-63.659218000000003</v>
      </c>
      <c r="F205" s="5">
        <f t="shared" si="34"/>
        <v>49.985333333333003</v>
      </c>
      <c r="G205" s="5">
        <f t="shared" si="32"/>
        <v>-64.056465000000003</v>
      </c>
      <c r="J205">
        <v>35982888888.889</v>
      </c>
      <c r="K205">
        <v>-57.807364999999997</v>
      </c>
      <c r="L205">
        <v>-50.363529</v>
      </c>
      <c r="N205" s="5">
        <f t="shared" si="35"/>
        <v>49.985333333333003</v>
      </c>
      <c r="O205" s="5">
        <f t="shared" si="33"/>
        <v>-53.166969000000002</v>
      </c>
    </row>
    <row r="206" spans="2:16" x14ac:dyDescent="0.25">
      <c r="B206">
        <v>36984111111.111</v>
      </c>
      <c r="C206">
        <v>-69.462638999999996</v>
      </c>
      <c r="D206">
        <v>-61.741135</v>
      </c>
      <c r="F206" s="5">
        <f t="shared" si="34"/>
        <v>49.986555555556002</v>
      </c>
      <c r="G206" s="5">
        <f t="shared" si="32"/>
        <v>-65.706322</v>
      </c>
      <c r="J206">
        <v>36984111111.111</v>
      </c>
      <c r="K206">
        <v>-50.228358999999998</v>
      </c>
      <c r="L206">
        <v>-43.277802000000001</v>
      </c>
      <c r="N206" s="5">
        <f t="shared" si="35"/>
        <v>49.986555555556002</v>
      </c>
      <c r="O206" s="5">
        <f t="shared" si="33"/>
        <v>-52.693004999999999</v>
      </c>
    </row>
    <row r="207" spans="2:16" x14ac:dyDescent="0.25">
      <c r="B207">
        <v>37985333333.333</v>
      </c>
      <c r="C207">
        <v>-63.698559000000003</v>
      </c>
      <c r="D207">
        <v>-55.903801000000001</v>
      </c>
      <c r="F207" s="5">
        <f t="shared" si="34"/>
        <v>49.987777777778</v>
      </c>
      <c r="G207" s="5">
        <f t="shared" si="32"/>
        <v>-62.156238999999999</v>
      </c>
      <c r="J207">
        <v>37985333333.333</v>
      </c>
      <c r="K207">
        <v>-58.247028</v>
      </c>
      <c r="L207">
        <v>-51.556564000000002</v>
      </c>
      <c r="N207" s="5">
        <f t="shared" si="35"/>
        <v>49.987777777778</v>
      </c>
      <c r="O207" s="5">
        <f t="shared" si="33"/>
        <v>-51.824657000000002</v>
      </c>
    </row>
    <row r="208" spans="2:16" x14ac:dyDescent="0.25">
      <c r="B208">
        <v>38986555555.556</v>
      </c>
      <c r="C208">
        <v>-51.770470000000003</v>
      </c>
      <c r="D208">
        <v>-43.948611999999997</v>
      </c>
      <c r="F208" s="5">
        <f t="shared" si="34"/>
        <v>49.988999999999997</v>
      </c>
      <c r="G208" s="5">
        <f t="shared" si="32"/>
        <v>-62.163539999999998</v>
      </c>
      <c r="J208">
        <v>38986555555.556</v>
      </c>
      <c r="K208">
        <v>-58.458019</v>
      </c>
      <c r="L208">
        <v>-51.707141999999997</v>
      </c>
      <c r="N208" s="5">
        <f t="shared" si="35"/>
        <v>49.988999999999997</v>
      </c>
      <c r="O208" s="5">
        <f t="shared" si="33"/>
        <v>-51.755156999999997</v>
      </c>
    </row>
    <row r="209" spans="2:16" x14ac:dyDescent="0.25">
      <c r="B209">
        <v>39987777777.778</v>
      </c>
      <c r="C209">
        <v>-56.493279000000001</v>
      </c>
      <c r="D209">
        <v>-48.281238999999999</v>
      </c>
      <c r="F209" s="5">
        <f t="shared" si="34"/>
        <v>49.990222222222002</v>
      </c>
      <c r="G209" s="5">
        <f t="shared" si="32"/>
        <v>-64.419135999999995</v>
      </c>
      <c r="J209">
        <v>39987777777.778</v>
      </c>
      <c r="K209">
        <v>-49.365116</v>
      </c>
      <c r="L209">
        <v>-42.142612</v>
      </c>
      <c r="N209" s="5">
        <f t="shared" si="35"/>
        <v>49.990222222222002</v>
      </c>
      <c r="O209" s="5">
        <f t="shared" si="33"/>
        <v>-52.328163000000004</v>
      </c>
    </row>
    <row r="210" spans="2:16" x14ac:dyDescent="0.25">
      <c r="B210">
        <v>40989000000</v>
      </c>
      <c r="C210">
        <v>-60.526859000000002</v>
      </c>
      <c r="D210">
        <v>-52.148972000000001</v>
      </c>
      <c r="F210" s="5">
        <f t="shared" si="34"/>
        <v>49.991444444443999</v>
      </c>
      <c r="G210" s="5">
        <f t="shared" si="32"/>
        <v>-63.165844</v>
      </c>
      <c r="J210">
        <v>40989000000</v>
      </c>
      <c r="K210">
        <v>-43.937454000000002</v>
      </c>
      <c r="L210">
        <v>-36.369522000000003</v>
      </c>
      <c r="N210" s="5">
        <f t="shared" si="35"/>
        <v>49.991444444443999</v>
      </c>
      <c r="O210" s="5">
        <f t="shared" si="33"/>
        <v>-52.163670000000003</v>
      </c>
    </row>
    <row r="211" spans="2:16" x14ac:dyDescent="0.25">
      <c r="B211">
        <v>41990222222.222</v>
      </c>
      <c r="C211">
        <v>-63.389332000000003</v>
      </c>
      <c r="D211">
        <v>-54.854942000000001</v>
      </c>
      <c r="F211" s="5">
        <f t="shared" si="34"/>
        <v>49.992666666666999</v>
      </c>
      <c r="G211" s="5">
        <f t="shared" si="32"/>
        <v>-67.310951000000003</v>
      </c>
      <c r="J211">
        <v>41990222222.222</v>
      </c>
      <c r="K211">
        <v>-47.703415</v>
      </c>
      <c r="L211">
        <v>-40.455005999999997</v>
      </c>
      <c r="N211" s="5">
        <f t="shared" si="35"/>
        <v>49.992666666666999</v>
      </c>
      <c r="O211" s="5">
        <f t="shared" si="33"/>
        <v>-51.454849000000003</v>
      </c>
    </row>
    <row r="212" spans="2:16" x14ac:dyDescent="0.25">
      <c r="B212">
        <v>42991444444.444</v>
      </c>
      <c r="C212">
        <v>-56.049843000000003</v>
      </c>
      <c r="D212">
        <v>-47.731074999999997</v>
      </c>
      <c r="F212" s="5">
        <f t="shared" si="34"/>
        <v>49.993888888889003</v>
      </c>
      <c r="G212" s="5">
        <f t="shared" si="32"/>
        <v>-63.623539000000001</v>
      </c>
      <c r="J212">
        <v>42991444444.444</v>
      </c>
      <c r="K212">
        <v>-44.822231000000002</v>
      </c>
      <c r="L212">
        <v>-37.379204000000001</v>
      </c>
      <c r="N212" s="5">
        <f t="shared" si="35"/>
        <v>49.993888888889003</v>
      </c>
      <c r="O212" s="5">
        <f t="shared" si="33"/>
        <v>-51.212626999999998</v>
      </c>
    </row>
    <row r="213" spans="2:16" x14ac:dyDescent="0.25">
      <c r="B213">
        <v>43992666666.667</v>
      </c>
      <c r="C213">
        <v>-53.037295999999998</v>
      </c>
      <c r="D213">
        <v>-44.489356999999998</v>
      </c>
      <c r="F213" s="5">
        <f t="shared" si="34"/>
        <v>49.995111111111001</v>
      </c>
      <c r="G213" s="5">
        <f t="shared" si="32"/>
        <v>-60.888492999999997</v>
      </c>
      <c r="J213">
        <v>43992666666.667</v>
      </c>
      <c r="K213">
        <v>-50.892498000000003</v>
      </c>
      <c r="L213">
        <v>-42.861507000000003</v>
      </c>
      <c r="N213" s="5">
        <f t="shared" si="35"/>
        <v>49.995111111111001</v>
      </c>
      <c r="O213" s="5">
        <f t="shared" si="33"/>
        <v>-51.121468</v>
      </c>
    </row>
    <row r="214" spans="2:16" x14ac:dyDescent="0.25">
      <c r="B214">
        <v>44993888888.889</v>
      </c>
      <c r="C214">
        <v>-63.42989</v>
      </c>
      <c r="D214">
        <v>-54.795715000000001</v>
      </c>
      <c r="F214" s="5">
        <f t="shared" si="34"/>
        <v>49.996333333332998</v>
      </c>
      <c r="G214" s="5">
        <f t="shared" si="32"/>
        <v>-60.691349000000002</v>
      </c>
      <c r="J214">
        <v>44993888888.889</v>
      </c>
      <c r="K214">
        <v>-57.315829999999998</v>
      </c>
      <c r="L214">
        <v>-49.091324</v>
      </c>
      <c r="N214" s="5">
        <f t="shared" si="35"/>
        <v>49.996333333332998</v>
      </c>
      <c r="O214" s="5">
        <f t="shared" si="33"/>
        <v>-50.804031000000002</v>
      </c>
    </row>
    <row r="215" spans="2:16" x14ac:dyDescent="0.25">
      <c r="B215">
        <v>45995111111.111</v>
      </c>
      <c r="C215">
        <v>-62.246581999999997</v>
      </c>
      <c r="D215">
        <v>-53.539360000000002</v>
      </c>
      <c r="F215" s="5">
        <f t="shared" si="34"/>
        <v>49.997555555555998</v>
      </c>
      <c r="G215" s="5">
        <f t="shared" si="32"/>
        <v>-63.328716</v>
      </c>
      <c r="J215">
        <v>45995111111.111</v>
      </c>
      <c r="K215">
        <v>-58.007679000000003</v>
      </c>
      <c r="L215">
        <v>-49.593871999999998</v>
      </c>
      <c r="N215" s="5">
        <f t="shared" si="35"/>
        <v>49.997555555555998</v>
      </c>
      <c r="O215" s="5">
        <f t="shared" si="33"/>
        <v>-51.979464999999998</v>
      </c>
    </row>
    <row r="216" spans="2:16" x14ac:dyDescent="0.25">
      <c r="B216">
        <v>46996333333.333</v>
      </c>
      <c r="C216">
        <v>-63.879944000000002</v>
      </c>
      <c r="D216">
        <v>-55.088715000000001</v>
      </c>
      <c r="F216" s="5">
        <f t="shared" si="34"/>
        <v>49.998777777778002</v>
      </c>
      <c r="G216" s="5">
        <f t="shared" si="32"/>
        <v>-60.740917000000003</v>
      </c>
      <c r="J216">
        <v>46996333333.333</v>
      </c>
      <c r="K216">
        <v>-57.367801999999998</v>
      </c>
      <c r="L216">
        <v>-48.582248999999997</v>
      </c>
      <c r="N216" s="5">
        <f t="shared" si="35"/>
        <v>49.998777777778002</v>
      </c>
      <c r="O216" s="5">
        <f t="shared" si="33"/>
        <v>-50.059337999999997</v>
      </c>
    </row>
    <row r="217" spans="2:16" x14ac:dyDescent="0.25">
      <c r="B217">
        <v>47997555555.556</v>
      </c>
      <c r="C217">
        <v>-72.346733</v>
      </c>
      <c r="D217">
        <v>-63.626274000000002</v>
      </c>
      <c r="F217" s="5">
        <f t="shared" si="34"/>
        <v>50</v>
      </c>
      <c r="G217" s="5">
        <f t="shared" si="32"/>
        <v>-63.803336999999999</v>
      </c>
      <c r="J217">
        <v>47997555555.556</v>
      </c>
      <c r="K217">
        <v>-57.351871000000003</v>
      </c>
      <c r="L217">
        <v>-48.258907000000001</v>
      </c>
      <c r="N217" s="5">
        <f t="shared" si="35"/>
        <v>50</v>
      </c>
      <c r="O217" s="5">
        <f t="shared" si="33"/>
        <v>-50.247188999999999</v>
      </c>
    </row>
    <row r="218" spans="2:16" x14ac:dyDescent="0.25">
      <c r="B218">
        <v>48998777777.778</v>
      </c>
      <c r="C218">
        <v>-82.150184999999993</v>
      </c>
      <c r="D218">
        <v>-73.633574999999993</v>
      </c>
      <c r="F218" s="5" t="s">
        <v>28</v>
      </c>
      <c r="J218">
        <v>48998777777.778</v>
      </c>
      <c r="K218">
        <v>-60.683292000000002</v>
      </c>
      <c r="L218">
        <v>-51.255417000000001</v>
      </c>
      <c r="N218" s="5" t="s">
        <v>28</v>
      </c>
    </row>
    <row r="219" spans="2:16" x14ac:dyDescent="0.25">
      <c r="B219">
        <v>50000000000</v>
      </c>
      <c r="C219">
        <v>-79.662139999999994</v>
      </c>
      <c r="D219">
        <v>-71.605659000000003</v>
      </c>
      <c r="J219">
        <v>50000000000</v>
      </c>
      <c r="K219">
        <v>-62.836872</v>
      </c>
      <c r="L219">
        <v>-53.483688000000001</v>
      </c>
    </row>
    <row r="220" spans="2:16" x14ac:dyDescent="0.25">
      <c r="B220" t="s">
        <v>28</v>
      </c>
      <c r="J220" t="s">
        <v>28</v>
      </c>
    </row>
    <row r="221" spans="2:16" x14ac:dyDescent="0.25">
      <c r="F221" s="5" t="s">
        <v>52</v>
      </c>
      <c r="N221" s="5" t="s">
        <v>52</v>
      </c>
    </row>
    <row r="222" spans="2:16" ht="15.75" x14ac:dyDescent="0.25">
      <c r="F222" s="5" t="s">
        <v>24</v>
      </c>
      <c r="G222" s="5" t="str">
        <f t="shared" ref="G222:G241" si="36">D248</f>
        <v>3Ix1L dBc Log Mag(dB)</v>
      </c>
      <c r="H222" s="28">
        <v>3</v>
      </c>
      <c r="N222" s="5" t="s">
        <v>24</v>
      </c>
      <c r="O222" s="5" t="str">
        <f t="shared" ref="O222:O241" si="37">L248</f>
        <v>3Ix1L dBc Log Mag(dB)</v>
      </c>
      <c r="P222" s="28">
        <v>3</v>
      </c>
    </row>
    <row r="223" spans="2:16" ht="15.75" x14ac:dyDescent="0.25">
      <c r="B223" t="s">
        <v>50</v>
      </c>
      <c r="F223" s="5">
        <f t="shared" ref="F223:F241" si="38">B249/1000000000</f>
        <v>24.727</v>
      </c>
      <c r="G223" s="5">
        <f t="shared" si="36"/>
        <v>-68.386757000000003</v>
      </c>
      <c r="H223" s="29">
        <f>ABS(AVERAGE(G223:G241)-(H222-1)*5)</f>
        <v>82.350873368421048</v>
      </c>
      <c r="J223" t="s">
        <v>50</v>
      </c>
      <c r="N223" s="5">
        <f t="shared" ref="N223:N241" si="39">J249/1000000000</f>
        <v>24.727</v>
      </c>
      <c r="O223" s="5">
        <f t="shared" si="37"/>
        <v>-68.463188000000002</v>
      </c>
      <c r="P223" s="29">
        <f>ABS(AVERAGE(O223:O241)-(P222-1)*5)</f>
        <v>85.627477842105264</v>
      </c>
    </row>
    <row r="224" spans="2:16" x14ac:dyDescent="0.25">
      <c r="B224" t="s">
        <v>24</v>
      </c>
      <c r="C224" t="s">
        <v>170</v>
      </c>
      <c r="D224" t="s">
        <v>88</v>
      </c>
      <c r="F224" s="5">
        <f t="shared" si="38"/>
        <v>25.671444444443999</v>
      </c>
      <c r="G224" s="5">
        <f t="shared" si="36"/>
        <v>-68.788596999999996</v>
      </c>
      <c r="J224" t="s">
        <v>24</v>
      </c>
      <c r="K224" t="s">
        <v>170</v>
      </c>
      <c r="L224" t="s">
        <v>88</v>
      </c>
      <c r="N224" s="5">
        <f t="shared" si="39"/>
        <v>25.671444444443999</v>
      </c>
      <c r="O224" s="5">
        <f t="shared" si="37"/>
        <v>-70.208404999999999</v>
      </c>
    </row>
    <row r="225" spans="2:15" x14ac:dyDescent="0.25">
      <c r="B225">
        <v>49978000000</v>
      </c>
      <c r="C225">
        <v>-72.124923999999993</v>
      </c>
      <c r="D225">
        <v>-65.902084000000002</v>
      </c>
      <c r="F225" s="5">
        <f t="shared" si="38"/>
        <v>26.615888888889</v>
      </c>
      <c r="G225" s="5">
        <f t="shared" si="36"/>
        <v>-66.476851999999994</v>
      </c>
      <c r="J225">
        <v>49978000000</v>
      </c>
      <c r="K225">
        <v>-60.248440000000002</v>
      </c>
      <c r="L225">
        <v>-52.852179999999997</v>
      </c>
      <c r="N225" s="5">
        <f t="shared" si="39"/>
        <v>26.615888888889</v>
      </c>
      <c r="O225" s="5">
        <f t="shared" si="37"/>
        <v>-78.070487999999997</v>
      </c>
    </row>
    <row r="226" spans="2:15" x14ac:dyDescent="0.25">
      <c r="B226">
        <v>49979222222.222</v>
      </c>
      <c r="C226">
        <v>-70.636520000000004</v>
      </c>
      <c r="D226">
        <v>-64.119979999999998</v>
      </c>
      <c r="F226" s="5">
        <f t="shared" si="38"/>
        <v>27.560333333332999</v>
      </c>
      <c r="G226" s="5">
        <f t="shared" si="36"/>
        <v>-69.813170999999997</v>
      </c>
      <c r="J226">
        <v>49979222222.222</v>
      </c>
      <c r="K226">
        <v>-59.909775000000003</v>
      </c>
      <c r="L226">
        <v>-52.289805999999999</v>
      </c>
      <c r="N226" s="5">
        <f t="shared" si="39"/>
        <v>27.560333333332999</v>
      </c>
      <c r="O226" s="5">
        <f t="shared" si="37"/>
        <v>-71.614731000000006</v>
      </c>
    </row>
    <row r="227" spans="2:15" x14ac:dyDescent="0.25">
      <c r="B227">
        <v>49980444444.444</v>
      </c>
      <c r="C227">
        <v>-71.096748000000005</v>
      </c>
      <c r="D227">
        <v>-63.981541</v>
      </c>
      <c r="F227" s="5">
        <f t="shared" si="38"/>
        <v>28.504777777777999</v>
      </c>
      <c r="G227" s="5">
        <f t="shared" si="36"/>
        <v>-73.992621999999997</v>
      </c>
      <c r="J227">
        <v>49980444444.444</v>
      </c>
      <c r="K227">
        <v>-59.287643000000003</v>
      </c>
      <c r="L227">
        <v>-51.626064</v>
      </c>
      <c r="N227" s="5">
        <f t="shared" si="39"/>
        <v>28.504777777777999</v>
      </c>
      <c r="O227" s="5">
        <f t="shared" si="37"/>
        <v>-80.704864999999998</v>
      </c>
    </row>
    <row r="228" spans="2:15" x14ac:dyDescent="0.25">
      <c r="B228">
        <v>49981666666.667</v>
      </c>
      <c r="C228">
        <v>-73.109047000000004</v>
      </c>
      <c r="D228">
        <v>-65.741020000000006</v>
      </c>
      <c r="F228" s="5">
        <f t="shared" si="38"/>
        <v>29.449222222222001</v>
      </c>
      <c r="G228" s="5">
        <f t="shared" si="36"/>
        <v>-75.702743999999996</v>
      </c>
      <c r="J228">
        <v>49981666666.667</v>
      </c>
      <c r="K228">
        <v>-59.265537000000002</v>
      </c>
      <c r="L228">
        <v>-51.319271000000001</v>
      </c>
      <c r="N228" s="5">
        <f t="shared" si="39"/>
        <v>29.449222222222001</v>
      </c>
      <c r="O228" s="5">
        <f t="shared" si="37"/>
        <v>-73.595978000000002</v>
      </c>
    </row>
    <row r="229" spans="2:15" x14ac:dyDescent="0.25">
      <c r="B229">
        <v>49982888888.889</v>
      </c>
      <c r="C229">
        <v>-72.856041000000005</v>
      </c>
      <c r="D229">
        <v>-65.283646000000005</v>
      </c>
      <c r="F229" s="5">
        <f t="shared" si="38"/>
        <v>30.393666666666999</v>
      </c>
      <c r="G229" s="5">
        <f t="shared" si="36"/>
        <v>-72.678909000000004</v>
      </c>
      <c r="J229">
        <v>49982888888.889</v>
      </c>
      <c r="K229">
        <v>-59.033504000000001</v>
      </c>
      <c r="L229">
        <v>-51.589668000000003</v>
      </c>
      <c r="N229" s="5">
        <f t="shared" si="39"/>
        <v>30.393666666666999</v>
      </c>
      <c r="O229" s="5">
        <f t="shared" si="37"/>
        <v>-74.336617000000004</v>
      </c>
    </row>
    <row r="230" spans="2:15" x14ac:dyDescent="0.25">
      <c r="B230">
        <v>49984111111.111</v>
      </c>
      <c r="C230">
        <v>-71.587806999999998</v>
      </c>
      <c r="D230">
        <v>-63.866306000000002</v>
      </c>
      <c r="F230" s="5">
        <f t="shared" si="38"/>
        <v>31.338111111111001</v>
      </c>
      <c r="G230" s="5">
        <f t="shared" si="36"/>
        <v>-73.677398999999994</v>
      </c>
      <c r="J230">
        <v>49984111111.111</v>
      </c>
      <c r="K230">
        <v>-59.421368000000001</v>
      </c>
      <c r="L230">
        <v>-52.47081</v>
      </c>
      <c r="N230" s="5">
        <f t="shared" si="39"/>
        <v>31.338111111111001</v>
      </c>
      <c r="O230" s="5">
        <f t="shared" si="37"/>
        <v>-76.866501</v>
      </c>
    </row>
    <row r="231" spans="2:15" x14ac:dyDescent="0.25">
      <c r="B231">
        <v>49985333333.333</v>
      </c>
      <c r="C231">
        <v>-71.851226999999994</v>
      </c>
      <c r="D231">
        <v>-64.056465000000003</v>
      </c>
      <c r="F231" s="5">
        <f t="shared" si="38"/>
        <v>32.282555555556002</v>
      </c>
      <c r="G231" s="5">
        <f t="shared" si="36"/>
        <v>-71.480086999999997</v>
      </c>
      <c r="J231">
        <v>49985333333.333</v>
      </c>
      <c r="K231">
        <v>-59.857433</v>
      </c>
      <c r="L231">
        <v>-53.166969000000002</v>
      </c>
      <c r="N231" s="5">
        <f t="shared" si="39"/>
        <v>32.282555555556002</v>
      </c>
      <c r="O231" s="5">
        <f t="shared" si="37"/>
        <v>-84.161133000000007</v>
      </c>
    </row>
    <row r="232" spans="2:15" x14ac:dyDescent="0.25">
      <c r="B232">
        <v>49986555555.556</v>
      </c>
      <c r="C232">
        <v>-73.528175000000005</v>
      </c>
      <c r="D232">
        <v>-65.706322</v>
      </c>
      <c r="F232" s="5">
        <f t="shared" si="38"/>
        <v>33.226999999999997</v>
      </c>
      <c r="G232" s="5">
        <f t="shared" si="36"/>
        <v>-79.229736000000003</v>
      </c>
      <c r="J232">
        <v>49986555555.556</v>
      </c>
      <c r="K232">
        <v>-59.443882000000002</v>
      </c>
      <c r="L232">
        <v>-52.693004999999999</v>
      </c>
      <c r="N232" s="5">
        <f t="shared" si="39"/>
        <v>33.226999999999997</v>
      </c>
      <c r="O232" s="5">
        <f t="shared" si="37"/>
        <v>-91.914253000000002</v>
      </c>
    </row>
    <row r="233" spans="2:15" x14ac:dyDescent="0.25">
      <c r="B233">
        <v>49987777777.778</v>
      </c>
      <c r="C233">
        <v>-70.368279000000001</v>
      </c>
      <c r="D233">
        <v>-62.156238999999999</v>
      </c>
      <c r="F233" s="5">
        <f t="shared" si="38"/>
        <v>34.171444444443999</v>
      </c>
      <c r="G233" s="5">
        <f t="shared" si="36"/>
        <v>-69.776229999999998</v>
      </c>
      <c r="J233">
        <v>49987777777.778</v>
      </c>
      <c r="K233">
        <v>-59.047161000000003</v>
      </c>
      <c r="L233">
        <v>-51.824657000000002</v>
      </c>
      <c r="N233" s="5">
        <f t="shared" si="39"/>
        <v>34.171444444443999</v>
      </c>
      <c r="O233" s="5">
        <f t="shared" si="37"/>
        <v>-70.013160999999997</v>
      </c>
    </row>
    <row r="234" spans="2:15" x14ac:dyDescent="0.25">
      <c r="B234">
        <v>49989000000</v>
      </c>
      <c r="C234">
        <v>-70.541427999999996</v>
      </c>
      <c r="D234">
        <v>-62.163539999999998</v>
      </c>
      <c r="F234" s="5">
        <f t="shared" si="38"/>
        <v>35.115888888889003</v>
      </c>
      <c r="G234" s="5">
        <f t="shared" si="36"/>
        <v>-73.781989999999993</v>
      </c>
      <c r="J234">
        <v>49989000000</v>
      </c>
      <c r="K234">
        <v>-59.323090000000001</v>
      </c>
      <c r="L234">
        <v>-51.755156999999997</v>
      </c>
      <c r="N234" s="5">
        <f t="shared" si="39"/>
        <v>35.115888888889003</v>
      </c>
      <c r="O234" s="5">
        <f t="shared" si="37"/>
        <v>-78.210327000000007</v>
      </c>
    </row>
    <row r="235" spans="2:15" x14ac:dyDescent="0.25">
      <c r="B235">
        <v>49990222222.222</v>
      </c>
      <c r="C235">
        <v>-72.953522000000007</v>
      </c>
      <c r="D235">
        <v>-64.419135999999995</v>
      </c>
      <c r="F235" s="5">
        <f t="shared" si="38"/>
        <v>36.060333333332999</v>
      </c>
      <c r="G235" s="5">
        <f t="shared" si="36"/>
        <v>-80.268326000000002</v>
      </c>
      <c r="J235">
        <v>49990222222.222</v>
      </c>
      <c r="K235">
        <v>-59.576571999999999</v>
      </c>
      <c r="L235">
        <v>-52.328163000000004</v>
      </c>
      <c r="N235" s="5">
        <f t="shared" si="39"/>
        <v>36.060333333332999</v>
      </c>
      <c r="O235" s="5">
        <f t="shared" si="37"/>
        <v>-73.149551000000002</v>
      </c>
    </row>
    <row r="236" spans="2:15" x14ac:dyDescent="0.25">
      <c r="B236">
        <v>49991444444.444</v>
      </c>
      <c r="C236">
        <v>-71.484611999999998</v>
      </c>
      <c r="D236">
        <v>-63.165844</v>
      </c>
      <c r="F236" s="5">
        <f t="shared" si="38"/>
        <v>37.004777777778003</v>
      </c>
      <c r="G236" s="5">
        <f t="shared" si="36"/>
        <v>-71.556206000000003</v>
      </c>
      <c r="J236">
        <v>49991444444.444</v>
      </c>
      <c r="K236">
        <v>-59.606696999999997</v>
      </c>
      <c r="L236">
        <v>-52.163670000000003</v>
      </c>
      <c r="N236" s="5">
        <f t="shared" si="39"/>
        <v>37.004777777778003</v>
      </c>
      <c r="O236" s="5">
        <f t="shared" si="37"/>
        <v>-80.919487000000004</v>
      </c>
    </row>
    <row r="237" spans="2:15" x14ac:dyDescent="0.25">
      <c r="B237">
        <v>49992666666.667</v>
      </c>
      <c r="C237">
        <v>-75.858894000000006</v>
      </c>
      <c r="D237">
        <v>-67.310951000000003</v>
      </c>
      <c r="F237" s="5">
        <f t="shared" si="38"/>
        <v>37.949222222221998</v>
      </c>
      <c r="G237" s="5">
        <f t="shared" si="36"/>
        <v>-68.110229000000004</v>
      </c>
      <c r="J237">
        <v>49992666666.667</v>
      </c>
      <c r="K237">
        <v>-59.485835999999999</v>
      </c>
      <c r="L237">
        <v>-51.454849000000003</v>
      </c>
      <c r="N237" s="5">
        <f t="shared" si="39"/>
        <v>37.949222222221998</v>
      </c>
      <c r="O237" s="5">
        <f t="shared" si="37"/>
        <v>-88.105614000000003</v>
      </c>
    </row>
    <row r="238" spans="2:15" x14ac:dyDescent="0.25">
      <c r="B238">
        <v>49993888888.889</v>
      </c>
      <c r="C238">
        <v>-72.257712999999995</v>
      </c>
      <c r="D238">
        <v>-63.623539000000001</v>
      </c>
      <c r="F238" s="5">
        <f t="shared" si="38"/>
        <v>38.893666666667002</v>
      </c>
      <c r="G238" s="5">
        <f t="shared" si="36"/>
        <v>-73.456542999999996</v>
      </c>
      <c r="J238">
        <v>49993888888.889</v>
      </c>
      <c r="K238">
        <v>-59.437134</v>
      </c>
      <c r="L238">
        <v>-51.212626999999998</v>
      </c>
      <c r="N238" s="5">
        <f t="shared" si="39"/>
        <v>38.893666666667002</v>
      </c>
      <c r="O238" s="5">
        <f t="shared" si="37"/>
        <v>-67.547500999999997</v>
      </c>
    </row>
    <row r="239" spans="2:15" x14ac:dyDescent="0.25">
      <c r="B239">
        <v>49995111111.111</v>
      </c>
      <c r="C239">
        <v>-69.595718000000005</v>
      </c>
      <c r="D239">
        <v>-60.888492999999997</v>
      </c>
      <c r="F239" s="5">
        <f t="shared" si="38"/>
        <v>39.838111111110997</v>
      </c>
      <c r="G239" s="5">
        <f t="shared" si="36"/>
        <v>-70.772773999999998</v>
      </c>
      <c r="J239">
        <v>49995111111.111</v>
      </c>
      <c r="K239">
        <v>-59.535274999999999</v>
      </c>
      <c r="L239">
        <v>-51.121468</v>
      </c>
      <c r="N239" s="5">
        <f t="shared" si="39"/>
        <v>39.838111111110997</v>
      </c>
      <c r="O239" s="5">
        <f t="shared" si="37"/>
        <v>-85.103515999999999</v>
      </c>
    </row>
    <row r="240" spans="2:15" x14ac:dyDescent="0.25">
      <c r="B240">
        <v>49996333333.333</v>
      </c>
      <c r="C240">
        <v>-69.482574</v>
      </c>
      <c r="D240">
        <v>-60.691349000000002</v>
      </c>
      <c r="F240" s="5">
        <f t="shared" si="38"/>
        <v>40.782555555556002</v>
      </c>
      <c r="G240" s="5">
        <f t="shared" si="36"/>
        <v>-73.102660999999998</v>
      </c>
      <c r="J240">
        <v>49996333333.333</v>
      </c>
      <c r="K240">
        <v>-59.589581000000003</v>
      </c>
      <c r="L240">
        <v>-50.804031000000002</v>
      </c>
      <c r="N240" s="5">
        <f t="shared" si="39"/>
        <v>40.782555555556002</v>
      </c>
      <c r="O240" s="5">
        <f t="shared" si="37"/>
        <v>-62.027743999999998</v>
      </c>
    </row>
    <row r="241" spans="2:16" x14ac:dyDescent="0.25">
      <c r="B241">
        <v>49997555555.556</v>
      </c>
      <c r="C241">
        <v>-72.049178999999995</v>
      </c>
      <c r="D241">
        <v>-63.328716</v>
      </c>
      <c r="F241" s="5">
        <f t="shared" si="38"/>
        <v>41.726999999999997</v>
      </c>
      <c r="G241" s="5">
        <f t="shared" si="36"/>
        <v>-73.614761000000001</v>
      </c>
      <c r="J241">
        <v>49997555555.556</v>
      </c>
      <c r="K241">
        <v>-61.072429999999997</v>
      </c>
      <c r="L241">
        <v>-51.979464999999998</v>
      </c>
      <c r="N241" s="5">
        <f t="shared" si="39"/>
        <v>41.726999999999997</v>
      </c>
      <c r="O241" s="5">
        <f t="shared" si="37"/>
        <v>-61.909019000000001</v>
      </c>
    </row>
    <row r="242" spans="2:16" x14ac:dyDescent="0.25">
      <c r="B242">
        <v>49998777777.778</v>
      </c>
      <c r="C242">
        <v>-69.257530000000003</v>
      </c>
      <c r="D242">
        <v>-60.740917000000003</v>
      </c>
      <c r="F242" s="5" t="s">
        <v>28</v>
      </c>
      <c r="J242">
        <v>49998777777.778</v>
      </c>
      <c r="K242">
        <v>-59.487212999999997</v>
      </c>
      <c r="L242">
        <v>-50.059337999999997</v>
      </c>
      <c r="N242" s="5" t="s">
        <v>28</v>
      </c>
    </row>
    <row r="243" spans="2:16" x14ac:dyDescent="0.25">
      <c r="B243">
        <v>50000000000</v>
      </c>
      <c r="C243">
        <v>-71.859825000000001</v>
      </c>
      <c r="D243">
        <v>-63.803336999999999</v>
      </c>
      <c r="J243">
        <v>50000000000</v>
      </c>
      <c r="K243">
        <v>-59.600372</v>
      </c>
      <c r="L243">
        <v>-50.247188999999999</v>
      </c>
    </row>
    <row r="244" spans="2:16" x14ac:dyDescent="0.25">
      <c r="B244" t="s">
        <v>28</v>
      </c>
      <c r="J244" t="s">
        <v>28</v>
      </c>
    </row>
    <row r="245" spans="2:16" x14ac:dyDescent="0.25">
      <c r="F245" s="5" t="s">
        <v>54</v>
      </c>
      <c r="N245" s="5" t="s">
        <v>54</v>
      </c>
    </row>
    <row r="246" spans="2:16" ht="15.75" x14ac:dyDescent="0.25">
      <c r="F246" s="5" t="s">
        <v>24</v>
      </c>
      <c r="G246" s="5" t="str">
        <f t="shared" ref="G246:G265" si="40">D272</f>
        <v>3Ix2L dBc Log Mag(dB)</v>
      </c>
      <c r="H246" s="28">
        <v>3</v>
      </c>
      <c r="N246" s="5" t="s">
        <v>24</v>
      </c>
      <c r="O246" s="5" t="str">
        <f t="shared" ref="O246:O265" si="41">L272</f>
        <v>3Ix2L dBc Log Mag(dB)</v>
      </c>
      <c r="P246" s="28">
        <v>3</v>
      </c>
    </row>
    <row r="247" spans="2:16" ht="15.75" x14ac:dyDescent="0.25">
      <c r="B247" t="s">
        <v>52</v>
      </c>
      <c r="F247" s="5">
        <f t="shared" ref="F247:F265" si="42">B273/1000000000</f>
        <v>45</v>
      </c>
      <c r="G247" s="5">
        <f t="shared" si="40"/>
        <v>-69.501244</v>
      </c>
      <c r="H247" s="29">
        <f>ABS(AVERAGE(G247:G265)-(H246-1)*5)</f>
        <v>78.811348315789473</v>
      </c>
      <c r="J247" t="s">
        <v>52</v>
      </c>
      <c r="N247" s="5">
        <f t="shared" ref="N247:N265" si="43">J273/1000000000</f>
        <v>45</v>
      </c>
      <c r="O247" s="5">
        <f t="shared" si="41"/>
        <v>-71.135941000000003</v>
      </c>
      <c r="P247" s="29">
        <f>ABS(AVERAGE(O247:O265)-(P246-1)*5)</f>
        <v>87.497480421052643</v>
      </c>
    </row>
    <row r="248" spans="2:16" x14ac:dyDescent="0.25">
      <c r="B248" t="s">
        <v>24</v>
      </c>
      <c r="C248" t="s">
        <v>171</v>
      </c>
      <c r="D248" t="s">
        <v>89</v>
      </c>
      <c r="F248" s="5">
        <f t="shared" si="42"/>
        <v>45</v>
      </c>
      <c r="G248" s="5">
        <f t="shared" si="40"/>
        <v>-72.246482999999998</v>
      </c>
      <c r="J248" t="s">
        <v>24</v>
      </c>
      <c r="K248" t="s">
        <v>171</v>
      </c>
      <c r="L248" t="s">
        <v>89</v>
      </c>
      <c r="N248" s="5">
        <f t="shared" si="43"/>
        <v>45</v>
      </c>
      <c r="O248" s="5">
        <f t="shared" si="41"/>
        <v>-70.315894999999998</v>
      </c>
    </row>
    <row r="249" spans="2:16" x14ac:dyDescent="0.25">
      <c r="B249">
        <v>24727000000</v>
      </c>
      <c r="C249">
        <v>-74.609595999999996</v>
      </c>
      <c r="D249">
        <v>-68.386757000000003</v>
      </c>
      <c r="F249" s="5">
        <f t="shared" si="42"/>
        <v>45</v>
      </c>
      <c r="G249" s="5">
        <f t="shared" si="40"/>
        <v>-68.693854999999999</v>
      </c>
      <c r="J249">
        <v>24727000000</v>
      </c>
      <c r="K249">
        <v>-75.859443999999996</v>
      </c>
      <c r="L249">
        <v>-68.463188000000002</v>
      </c>
      <c r="N249" s="5">
        <f t="shared" si="43"/>
        <v>45</v>
      </c>
      <c r="O249" s="5">
        <f t="shared" si="41"/>
        <v>-79.137505000000004</v>
      </c>
    </row>
    <row r="250" spans="2:16" x14ac:dyDescent="0.25">
      <c r="B250">
        <v>25671444444.444</v>
      </c>
      <c r="C250">
        <v>-75.305137999999999</v>
      </c>
      <c r="D250">
        <v>-68.788596999999996</v>
      </c>
      <c r="F250" s="5">
        <f t="shared" si="42"/>
        <v>45</v>
      </c>
      <c r="G250" s="5">
        <f t="shared" si="40"/>
        <v>-66.847198000000006</v>
      </c>
      <c r="J250">
        <v>25671444444.444</v>
      </c>
      <c r="K250">
        <v>-77.828368999999995</v>
      </c>
      <c r="L250">
        <v>-70.208404999999999</v>
      </c>
      <c r="N250" s="5">
        <f t="shared" si="43"/>
        <v>45</v>
      </c>
      <c r="O250" s="5">
        <f t="shared" si="41"/>
        <v>-68.854095000000001</v>
      </c>
    </row>
    <row r="251" spans="2:16" x14ac:dyDescent="0.25">
      <c r="B251">
        <v>26615888888.889</v>
      </c>
      <c r="C251">
        <v>-73.592063999999993</v>
      </c>
      <c r="D251">
        <v>-66.476851999999994</v>
      </c>
      <c r="F251" s="5">
        <f t="shared" si="42"/>
        <v>45</v>
      </c>
      <c r="G251" s="5">
        <f t="shared" si="40"/>
        <v>-70.017989999999998</v>
      </c>
      <c r="J251">
        <v>26615888888.889</v>
      </c>
      <c r="K251">
        <v>-85.732071000000005</v>
      </c>
      <c r="L251">
        <v>-78.070487999999997</v>
      </c>
      <c r="N251" s="5">
        <f t="shared" si="43"/>
        <v>45</v>
      </c>
      <c r="O251" s="5">
        <f t="shared" si="41"/>
        <v>-79.006279000000006</v>
      </c>
    </row>
    <row r="252" spans="2:16" x14ac:dyDescent="0.25">
      <c r="B252">
        <v>27560333333.333</v>
      </c>
      <c r="C252">
        <v>-77.181197999999995</v>
      </c>
      <c r="D252">
        <v>-69.813170999999997</v>
      </c>
      <c r="F252" s="5">
        <f t="shared" si="42"/>
        <v>45</v>
      </c>
      <c r="G252" s="5">
        <f t="shared" si="40"/>
        <v>-71.320250999999999</v>
      </c>
      <c r="J252">
        <v>27560333333.333</v>
      </c>
      <c r="K252">
        <v>-79.561004999999994</v>
      </c>
      <c r="L252">
        <v>-71.614731000000006</v>
      </c>
      <c r="N252" s="5">
        <f t="shared" si="43"/>
        <v>45</v>
      </c>
      <c r="O252" s="5">
        <f t="shared" si="41"/>
        <v>-77.764961</v>
      </c>
    </row>
    <row r="253" spans="2:16" x14ac:dyDescent="0.25">
      <c r="B253">
        <v>28504777777.778</v>
      </c>
      <c r="C253">
        <v>-81.565017999999995</v>
      </c>
      <c r="D253">
        <v>-73.992621999999997</v>
      </c>
      <c r="F253" s="5">
        <f t="shared" si="42"/>
        <v>45</v>
      </c>
      <c r="G253" s="5">
        <f t="shared" si="40"/>
        <v>-68.906066999999993</v>
      </c>
      <c r="J253">
        <v>28504777777.778</v>
      </c>
      <c r="K253">
        <v>-88.148705000000007</v>
      </c>
      <c r="L253">
        <v>-80.704864999999998</v>
      </c>
      <c r="N253" s="5">
        <f t="shared" si="43"/>
        <v>45</v>
      </c>
      <c r="O253" s="5">
        <f t="shared" si="41"/>
        <v>-75.557686000000004</v>
      </c>
    </row>
    <row r="254" spans="2:16" x14ac:dyDescent="0.25">
      <c r="B254">
        <v>29449222222.222</v>
      </c>
      <c r="C254">
        <v>-83.424239999999998</v>
      </c>
      <c r="D254">
        <v>-75.702743999999996</v>
      </c>
      <c r="F254" s="5">
        <f t="shared" si="42"/>
        <v>45</v>
      </c>
      <c r="G254" s="5">
        <f t="shared" si="40"/>
        <v>-76.056183000000004</v>
      </c>
      <c r="J254">
        <v>29449222222.222</v>
      </c>
      <c r="K254">
        <v>-80.546538999999996</v>
      </c>
      <c r="L254">
        <v>-73.595978000000002</v>
      </c>
      <c r="N254" s="5">
        <f t="shared" si="43"/>
        <v>45</v>
      </c>
      <c r="O254" s="5">
        <f t="shared" si="41"/>
        <v>-80.736823999999999</v>
      </c>
    </row>
    <row r="255" spans="2:16" x14ac:dyDescent="0.25">
      <c r="B255">
        <v>30393666666.667</v>
      </c>
      <c r="C255">
        <v>-80.473670999999996</v>
      </c>
      <c r="D255">
        <v>-72.678909000000004</v>
      </c>
      <c r="F255" s="5">
        <f t="shared" si="42"/>
        <v>45</v>
      </c>
      <c r="G255" s="5">
        <f t="shared" si="40"/>
        <v>-72.728294000000005</v>
      </c>
      <c r="J255">
        <v>30393666666.667</v>
      </c>
      <c r="K255">
        <v>-81.027084000000002</v>
      </c>
      <c r="L255">
        <v>-74.336617000000004</v>
      </c>
      <c r="N255" s="5">
        <f t="shared" si="43"/>
        <v>45</v>
      </c>
      <c r="O255" s="5">
        <f t="shared" si="41"/>
        <v>-80.142364999999998</v>
      </c>
    </row>
    <row r="256" spans="2:16" x14ac:dyDescent="0.25">
      <c r="B256">
        <v>31338111111.111</v>
      </c>
      <c r="C256">
        <v>-81.499251999999998</v>
      </c>
      <c r="D256">
        <v>-73.677398999999994</v>
      </c>
      <c r="F256" s="5">
        <f t="shared" si="42"/>
        <v>45</v>
      </c>
      <c r="G256" s="5">
        <f t="shared" si="40"/>
        <v>-68.376953</v>
      </c>
      <c r="J256">
        <v>31338111111.111</v>
      </c>
      <c r="K256">
        <v>-83.617385999999996</v>
      </c>
      <c r="L256">
        <v>-76.866501</v>
      </c>
      <c r="N256" s="5">
        <f t="shared" si="43"/>
        <v>45</v>
      </c>
      <c r="O256" s="5">
        <f t="shared" si="41"/>
        <v>-68.419846000000007</v>
      </c>
    </row>
    <row r="257" spans="2:16" x14ac:dyDescent="0.25">
      <c r="B257">
        <v>32282555555.556</v>
      </c>
      <c r="C257">
        <v>-79.692131000000003</v>
      </c>
      <c r="D257">
        <v>-71.480086999999997</v>
      </c>
      <c r="F257" s="5">
        <f t="shared" si="42"/>
        <v>45</v>
      </c>
      <c r="G257" s="5">
        <f t="shared" si="40"/>
        <v>-63.966591000000001</v>
      </c>
      <c r="J257">
        <v>32282555555.556</v>
      </c>
      <c r="K257">
        <v>-91.383635999999996</v>
      </c>
      <c r="L257">
        <v>-84.161133000000007</v>
      </c>
      <c r="N257" s="5">
        <f t="shared" si="43"/>
        <v>45</v>
      </c>
      <c r="O257" s="5">
        <f t="shared" si="41"/>
        <v>-90.638785999999996</v>
      </c>
    </row>
    <row r="258" spans="2:16" x14ac:dyDescent="0.25">
      <c r="B258">
        <v>33227000000</v>
      </c>
      <c r="C258">
        <v>-87.607628000000005</v>
      </c>
      <c r="D258">
        <v>-79.229736000000003</v>
      </c>
      <c r="F258" s="5">
        <f t="shared" si="42"/>
        <v>45</v>
      </c>
      <c r="G258" s="5">
        <f t="shared" si="40"/>
        <v>-68.108115999999995</v>
      </c>
      <c r="J258">
        <v>33227000000</v>
      </c>
      <c r="K258">
        <v>-99.482185000000001</v>
      </c>
      <c r="L258">
        <v>-91.914253000000002</v>
      </c>
      <c r="N258" s="5">
        <f t="shared" si="43"/>
        <v>45</v>
      </c>
      <c r="O258" s="5">
        <f t="shared" si="41"/>
        <v>-70.817916999999994</v>
      </c>
    </row>
    <row r="259" spans="2:16" x14ac:dyDescent="0.25">
      <c r="B259">
        <v>34171444444.444</v>
      </c>
      <c r="C259">
        <v>-78.310623000000007</v>
      </c>
      <c r="D259">
        <v>-69.776229999999998</v>
      </c>
      <c r="F259" s="5">
        <f t="shared" si="42"/>
        <v>45</v>
      </c>
      <c r="G259" s="5">
        <f t="shared" si="40"/>
        <v>-70.712935999999999</v>
      </c>
      <c r="J259">
        <v>34171444444.444</v>
      </c>
      <c r="K259">
        <v>-77.261566000000002</v>
      </c>
      <c r="L259">
        <v>-70.013160999999997</v>
      </c>
      <c r="N259" s="5">
        <f t="shared" si="43"/>
        <v>45</v>
      </c>
      <c r="O259" s="5">
        <f t="shared" si="41"/>
        <v>-78.124115000000003</v>
      </c>
    </row>
    <row r="260" spans="2:16" x14ac:dyDescent="0.25">
      <c r="B260">
        <v>35115888888.889</v>
      </c>
      <c r="C260">
        <v>-82.100753999999995</v>
      </c>
      <c r="D260">
        <v>-73.781989999999993</v>
      </c>
      <c r="F260" s="5">
        <f t="shared" si="42"/>
        <v>45</v>
      </c>
      <c r="G260" s="5">
        <f t="shared" si="40"/>
        <v>-69.640441999999993</v>
      </c>
      <c r="J260">
        <v>35115888888.889</v>
      </c>
      <c r="K260">
        <v>-85.653351000000001</v>
      </c>
      <c r="L260">
        <v>-78.210327000000007</v>
      </c>
      <c r="N260" s="5">
        <f t="shared" si="43"/>
        <v>45</v>
      </c>
      <c r="O260" s="5">
        <f t="shared" si="41"/>
        <v>-80.035354999999996</v>
      </c>
    </row>
    <row r="261" spans="2:16" x14ac:dyDescent="0.25">
      <c r="B261">
        <v>36060333333.333</v>
      </c>
      <c r="C261">
        <v>-88.816269000000005</v>
      </c>
      <c r="D261">
        <v>-80.268326000000002</v>
      </c>
      <c r="F261" s="5">
        <f t="shared" si="42"/>
        <v>45</v>
      </c>
      <c r="G261" s="5">
        <f t="shared" si="40"/>
        <v>-64.524445</v>
      </c>
      <c r="J261">
        <v>36060333333.333</v>
      </c>
      <c r="K261">
        <v>-81.180542000000003</v>
      </c>
      <c r="L261">
        <v>-73.149551000000002</v>
      </c>
      <c r="N261" s="5">
        <f t="shared" si="43"/>
        <v>45</v>
      </c>
      <c r="O261" s="5">
        <f t="shared" si="41"/>
        <v>-78.543769999999995</v>
      </c>
    </row>
    <row r="262" spans="2:16" x14ac:dyDescent="0.25">
      <c r="B262">
        <v>37004777777.778</v>
      </c>
      <c r="C262">
        <v>-80.190383999999995</v>
      </c>
      <c r="D262">
        <v>-71.556206000000003</v>
      </c>
      <c r="F262" s="5">
        <f t="shared" si="42"/>
        <v>45</v>
      </c>
      <c r="G262" s="5">
        <f t="shared" si="40"/>
        <v>-65.833916000000002</v>
      </c>
      <c r="J262">
        <v>37004777777.778</v>
      </c>
      <c r="K262">
        <v>-89.143990000000002</v>
      </c>
      <c r="L262">
        <v>-80.919487000000004</v>
      </c>
      <c r="N262" s="5">
        <f t="shared" si="43"/>
        <v>45</v>
      </c>
      <c r="O262" s="5">
        <f t="shared" si="41"/>
        <v>-77.695121999999998</v>
      </c>
    </row>
    <row r="263" spans="2:16" x14ac:dyDescent="0.25">
      <c r="B263">
        <v>37949222222.222</v>
      </c>
      <c r="C263">
        <v>-76.817451000000005</v>
      </c>
      <c r="D263">
        <v>-68.110229000000004</v>
      </c>
      <c r="F263" s="5">
        <f t="shared" si="42"/>
        <v>45</v>
      </c>
      <c r="G263" s="5">
        <f t="shared" si="40"/>
        <v>-65.663726999999994</v>
      </c>
      <c r="J263">
        <v>37949222222.222</v>
      </c>
      <c r="K263">
        <v>-96.519417000000004</v>
      </c>
      <c r="L263">
        <v>-88.105614000000003</v>
      </c>
      <c r="N263" s="5">
        <f t="shared" si="43"/>
        <v>45</v>
      </c>
      <c r="O263" s="5">
        <f t="shared" si="41"/>
        <v>-76.487679</v>
      </c>
    </row>
    <row r="264" spans="2:16" x14ac:dyDescent="0.25">
      <c r="B264">
        <v>38893666666.667</v>
      </c>
      <c r="C264">
        <v>-82.247771999999998</v>
      </c>
      <c r="D264">
        <v>-73.456542999999996</v>
      </c>
      <c r="F264" s="5">
        <f t="shared" si="42"/>
        <v>45</v>
      </c>
      <c r="G264" s="5">
        <f t="shared" si="40"/>
        <v>-66.038139000000001</v>
      </c>
      <c r="J264">
        <v>38893666666.667</v>
      </c>
      <c r="K264">
        <v>-76.333054000000004</v>
      </c>
      <c r="L264">
        <v>-67.547500999999997</v>
      </c>
      <c r="N264" s="5">
        <f t="shared" si="43"/>
        <v>45</v>
      </c>
      <c r="O264" s="5">
        <f t="shared" si="41"/>
        <v>-95.221351999999996</v>
      </c>
    </row>
    <row r="265" spans="2:16" x14ac:dyDescent="0.25">
      <c r="B265">
        <v>39838111111.111</v>
      </c>
      <c r="C265">
        <v>-79.493233000000004</v>
      </c>
      <c r="D265">
        <v>-70.772773999999998</v>
      </c>
      <c r="F265" s="5">
        <f t="shared" si="42"/>
        <v>45</v>
      </c>
      <c r="G265" s="5">
        <f t="shared" si="40"/>
        <v>-68.232787999999999</v>
      </c>
      <c r="J265">
        <v>39838111111.111</v>
      </c>
      <c r="K265">
        <v>-94.196479999999994</v>
      </c>
      <c r="L265">
        <v>-85.103515999999999</v>
      </c>
      <c r="N265" s="5">
        <f t="shared" si="43"/>
        <v>45</v>
      </c>
      <c r="O265" s="5">
        <f t="shared" si="41"/>
        <v>-73.816635000000005</v>
      </c>
    </row>
    <row r="266" spans="2:16" x14ac:dyDescent="0.25">
      <c r="B266">
        <v>40782555555.556</v>
      </c>
      <c r="C266">
        <v>-81.61927</v>
      </c>
      <c r="D266">
        <v>-73.102660999999998</v>
      </c>
      <c r="F266" s="5" t="s">
        <v>28</v>
      </c>
      <c r="J266">
        <v>40782555555.556</v>
      </c>
      <c r="K266">
        <v>-71.455619999999996</v>
      </c>
      <c r="L266">
        <v>-62.027743999999998</v>
      </c>
      <c r="N266" s="5" t="s">
        <v>28</v>
      </c>
    </row>
    <row r="267" spans="2:16" x14ac:dyDescent="0.25">
      <c r="B267">
        <v>41727000000</v>
      </c>
      <c r="C267">
        <v>-81.671242000000007</v>
      </c>
      <c r="D267">
        <v>-73.614761000000001</v>
      </c>
      <c r="J267">
        <v>41727000000</v>
      </c>
      <c r="K267">
        <v>-71.262207000000004</v>
      </c>
      <c r="L267">
        <v>-61.909019000000001</v>
      </c>
    </row>
    <row r="268" spans="2:16" x14ac:dyDescent="0.25">
      <c r="B268" t="s">
        <v>28</v>
      </c>
      <c r="J268" t="s">
        <v>28</v>
      </c>
    </row>
    <row r="269" spans="2:16" x14ac:dyDescent="0.25">
      <c r="F269" s="5" t="s">
        <v>56</v>
      </c>
      <c r="N269" s="5" t="s">
        <v>56</v>
      </c>
    </row>
    <row r="270" spans="2:16" ht="15.75" x14ac:dyDescent="0.25">
      <c r="F270" s="5" t="s">
        <v>24</v>
      </c>
      <c r="G270" s="5" t="str">
        <f t="shared" ref="G270:G289" si="44">D296</f>
        <v>3Ix3L dBc Log Mag(dB)</v>
      </c>
      <c r="H270" s="28">
        <v>3</v>
      </c>
      <c r="N270" s="5" t="s">
        <v>24</v>
      </c>
      <c r="O270" s="5" t="str">
        <f t="shared" ref="O270:O289" si="45">L296</f>
        <v>3Ix3L dBc Log Mag(dB)</v>
      </c>
      <c r="P270" s="28">
        <v>3</v>
      </c>
    </row>
    <row r="271" spans="2:16" ht="15.75" x14ac:dyDescent="0.25">
      <c r="B271" t="s">
        <v>54</v>
      </c>
      <c r="F271" s="5">
        <f t="shared" ref="F271:F289" si="46">B297/1000000000</f>
        <v>29.966999999999999</v>
      </c>
      <c r="G271" s="5">
        <f t="shared" si="44"/>
        <v>-64.087242000000003</v>
      </c>
      <c r="H271" s="29">
        <f>ABS(AVERAGE(G271:G289)-(H270-1)*5)</f>
        <v>77.311543578947379</v>
      </c>
      <c r="J271" t="s">
        <v>54</v>
      </c>
      <c r="N271" s="5">
        <f t="shared" ref="N271:N289" si="47">J297/1000000000</f>
        <v>29.966999999999999</v>
      </c>
      <c r="O271" s="5">
        <f t="shared" si="45"/>
        <v>-63.385868000000002</v>
      </c>
      <c r="P271" s="29">
        <f>ABS(AVERAGE(O271:O289)-(P270-1)*5)</f>
        <v>74.746375631578942</v>
      </c>
    </row>
    <row r="272" spans="2:16" x14ac:dyDescent="0.25">
      <c r="B272" t="s">
        <v>24</v>
      </c>
      <c r="C272" t="s">
        <v>172</v>
      </c>
      <c r="D272" t="s">
        <v>90</v>
      </c>
      <c r="F272" s="5">
        <f t="shared" si="46"/>
        <v>30.802166666666999</v>
      </c>
      <c r="G272" s="5">
        <f t="shared" si="44"/>
        <v>-65.965485000000001</v>
      </c>
      <c r="J272" t="s">
        <v>24</v>
      </c>
      <c r="K272" t="s">
        <v>172</v>
      </c>
      <c r="L272" t="s">
        <v>90</v>
      </c>
      <c r="N272" s="5">
        <f t="shared" si="47"/>
        <v>30.802166666666999</v>
      </c>
      <c r="O272" s="5">
        <f t="shared" si="45"/>
        <v>-67.041984999999997</v>
      </c>
    </row>
    <row r="273" spans="2:15" x14ac:dyDescent="0.25">
      <c r="B273">
        <v>45000000000</v>
      </c>
      <c r="C273">
        <v>-75.724082999999993</v>
      </c>
      <c r="D273">
        <v>-69.501244</v>
      </c>
      <c r="F273" s="5">
        <f t="shared" si="46"/>
        <v>31.637333333333</v>
      </c>
      <c r="G273" s="5">
        <f t="shared" si="44"/>
        <v>-62.492085000000003</v>
      </c>
      <c r="J273">
        <v>45000000000</v>
      </c>
      <c r="K273">
        <v>-78.532195999999999</v>
      </c>
      <c r="L273">
        <v>-71.135941000000003</v>
      </c>
      <c r="N273" s="5">
        <f t="shared" si="47"/>
        <v>31.637333333333</v>
      </c>
      <c r="O273" s="5">
        <f t="shared" si="45"/>
        <v>-62.636532000000003</v>
      </c>
    </row>
    <row r="274" spans="2:15" x14ac:dyDescent="0.25">
      <c r="B274">
        <v>45000000000</v>
      </c>
      <c r="C274">
        <v>-78.763023000000004</v>
      </c>
      <c r="D274">
        <v>-72.246482999999998</v>
      </c>
      <c r="F274" s="5">
        <f t="shared" si="46"/>
        <v>32.472499999999997</v>
      </c>
      <c r="G274" s="5">
        <f t="shared" si="44"/>
        <v>-61.410896000000001</v>
      </c>
      <c r="J274">
        <v>45000000000</v>
      </c>
      <c r="K274">
        <v>-77.935860000000005</v>
      </c>
      <c r="L274">
        <v>-70.315894999999998</v>
      </c>
      <c r="N274" s="5">
        <f t="shared" si="47"/>
        <v>32.472499999999997</v>
      </c>
      <c r="O274" s="5">
        <f t="shared" si="45"/>
        <v>-61.059074000000003</v>
      </c>
    </row>
    <row r="275" spans="2:15" x14ac:dyDescent="0.25">
      <c r="B275">
        <v>45000000000</v>
      </c>
      <c r="C275">
        <v>-75.809066999999999</v>
      </c>
      <c r="D275">
        <v>-68.693854999999999</v>
      </c>
      <c r="F275" s="5">
        <f t="shared" si="46"/>
        <v>33.307666666666996</v>
      </c>
      <c r="G275" s="5">
        <f t="shared" si="44"/>
        <v>-60.149338</v>
      </c>
      <c r="J275">
        <v>45000000000</v>
      </c>
      <c r="K275">
        <v>-86.799087999999998</v>
      </c>
      <c r="L275">
        <v>-79.137505000000004</v>
      </c>
      <c r="N275" s="5">
        <f t="shared" si="47"/>
        <v>33.307666666666996</v>
      </c>
      <c r="O275" s="5">
        <f t="shared" si="45"/>
        <v>-59.304070000000003</v>
      </c>
    </row>
    <row r="276" spans="2:15" x14ac:dyDescent="0.25">
      <c r="B276">
        <v>45000000000</v>
      </c>
      <c r="C276">
        <v>-74.215225000000004</v>
      </c>
      <c r="D276">
        <v>-66.847198000000006</v>
      </c>
      <c r="F276" s="5">
        <f t="shared" si="46"/>
        <v>34.142833333333002</v>
      </c>
      <c r="G276" s="5">
        <f t="shared" si="44"/>
        <v>-58.026608000000003</v>
      </c>
      <c r="J276">
        <v>45000000000</v>
      </c>
      <c r="K276">
        <v>-76.800362000000007</v>
      </c>
      <c r="L276">
        <v>-68.854095000000001</v>
      </c>
      <c r="N276" s="5">
        <f t="shared" si="47"/>
        <v>34.142833333333002</v>
      </c>
      <c r="O276" s="5">
        <f t="shared" si="45"/>
        <v>-61.549751000000001</v>
      </c>
    </row>
    <row r="277" spans="2:15" x14ac:dyDescent="0.25">
      <c r="B277">
        <v>45000000000</v>
      </c>
      <c r="C277">
        <v>-77.590378000000001</v>
      </c>
      <c r="D277">
        <v>-70.017989999999998</v>
      </c>
      <c r="F277" s="5">
        <f t="shared" si="46"/>
        <v>34.978000000000002</v>
      </c>
      <c r="G277" s="5">
        <f t="shared" si="44"/>
        <v>-53.265064000000002</v>
      </c>
      <c r="J277">
        <v>45000000000</v>
      </c>
      <c r="K277">
        <v>-86.450111000000007</v>
      </c>
      <c r="L277">
        <v>-79.006279000000006</v>
      </c>
      <c r="N277" s="5">
        <f t="shared" si="47"/>
        <v>34.978000000000002</v>
      </c>
      <c r="O277" s="5">
        <f t="shared" si="45"/>
        <v>-63.424788999999997</v>
      </c>
    </row>
    <row r="278" spans="2:15" x14ac:dyDescent="0.25">
      <c r="B278">
        <v>45000000000</v>
      </c>
      <c r="C278">
        <v>-79.041756000000007</v>
      </c>
      <c r="D278">
        <v>-71.320250999999999</v>
      </c>
      <c r="F278" s="5">
        <f t="shared" si="46"/>
        <v>35.813166666667001</v>
      </c>
      <c r="G278" s="5">
        <f t="shared" si="44"/>
        <v>-58.708278999999997</v>
      </c>
      <c r="J278">
        <v>45000000000</v>
      </c>
      <c r="K278">
        <v>-84.715514999999996</v>
      </c>
      <c r="L278">
        <v>-77.764961</v>
      </c>
      <c r="N278" s="5">
        <f t="shared" si="47"/>
        <v>35.813166666667001</v>
      </c>
      <c r="O278" s="5">
        <f t="shared" si="45"/>
        <v>-64.106087000000002</v>
      </c>
    </row>
    <row r="279" spans="2:15" x14ac:dyDescent="0.25">
      <c r="B279">
        <v>45000000000</v>
      </c>
      <c r="C279">
        <v>-76.700828999999999</v>
      </c>
      <c r="D279">
        <v>-68.906066999999993</v>
      </c>
      <c r="F279" s="5">
        <f t="shared" si="46"/>
        <v>36.648333333332999</v>
      </c>
      <c r="G279" s="5">
        <f t="shared" si="44"/>
        <v>-66.512505000000004</v>
      </c>
      <c r="J279">
        <v>45000000000</v>
      </c>
      <c r="K279">
        <v>-82.248154</v>
      </c>
      <c r="L279">
        <v>-75.557686000000004</v>
      </c>
      <c r="N279" s="5">
        <f t="shared" si="47"/>
        <v>36.648333333332999</v>
      </c>
      <c r="O279" s="5">
        <f t="shared" si="45"/>
        <v>-63.033878000000001</v>
      </c>
    </row>
    <row r="280" spans="2:15" x14ac:dyDescent="0.25">
      <c r="B280">
        <v>45000000000</v>
      </c>
      <c r="C280">
        <v>-83.878044000000003</v>
      </c>
      <c r="D280">
        <v>-76.056183000000004</v>
      </c>
      <c r="F280" s="5">
        <f t="shared" si="46"/>
        <v>37.483499999999999</v>
      </c>
      <c r="G280" s="5">
        <f t="shared" si="44"/>
        <v>-65.851264999999998</v>
      </c>
      <c r="J280">
        <v>45000000000</v>
      </c>
      <c r="K280">
        <v>-87.487701000000001</v>
      </c>
      <c r="L280">
        <v>-80.736823999999999</v>
      </c>
      <c r="N280" s="5">
        <f t="shared" si="47"/>
        <v>37.483499999999999</v>
      </c>
      <c r="O280" s="5">
        <f t="shared" si="45"/>
        <v>-62.549416000000001</v>
      </c>
    </row>
    <row r="281" spans="2:15" x14ac:dyDescent="0.25">
      <c r="B281">
        <v>45000000000</v>
      </c>
      <c r="C281">
        <v>-80.940331</v>
      </c>
      <c r="D281">
        <v>-72.728294000000005</v>
      </c>
      <c r="F281" s="5">
        <f t="shared" si="46"/>
        <v>38.318666666666999</v>
      </c>
      <c r="G281" s="5">
        <f t="shared" si="44"/>
        <v>-69.477112000000005</v>
      </c>
      <c r="J281">
        <v>45000000000</v>
      </c>
      <c r="K281">
        <v>-87.364868000000001</v>
      </c>
      <c r="L281">
        <v>-80.142364999999998</v>
      </c>
      <c r="N281" s="5">
        <f t="shared" si="47"/>
        <v>38.318666666666999</v>
      </c>
      <c r="O281" s="5">
        <f t="shared" si="45"/>
        <v>-64.362549000000001</v>
      </c>
    </row>
    <row r="282" spans="2:15" x14ac:dyDescent="0.25">
      <c r="B282">
        <v>45000000000</v>
      </c>
      <c r="C282">
        <v>-76.754836999999995</v>
      </c>
      <c r="D282">
        <v>-68.376953</v>
      </c>
      <c r="F282" s="5">
        <f t="shared" si="46"/>
        <v>39.153833333332997</v>
      </c>
      <c r="G282" s="5">
        <f t="shared" si="44"/>
        <v>-85.374519000000006</v>
      </c>
      <c r="J282">
        <v>45000000000</v>
      </c>
      <c r="K282">
        <v>-75.987778000000006</v>
      </c>
      <c r="L282">
        <v>-68.419846000000007</v>
      </c>
      <c r="N282" s="5">
        <f t="shared" si="47"/>
        <v>39.153833333332997</v>
      </c>
      <c r="O282" s="5">
        <f t="shared" si="45"/>
        <v>-63.651446999999997</v>
      </c>
    </row>
    <row r="283" spans="2:15" x14ac:dyDescent="0.25">
      <c r="B283">
        <v>45000000000</v>
      </c>
      <c r="C283">
        <v>-72.500977000000006</v>
      </c>
      <c r="D283">
        <v>-63.966591000000001</v>
      </c>
      <c r="F283" s="5">
        <f t="shared" si="46"/>
        <v>39.988999999999997</v>
      </c>
      <c r="G283" s="5">
        <f t="shared" si="44"/>
        <v>-68.351387000000003</v>
      </c>
      <c r="J283">
        <v>45000000000</v>
      </c>
      <c r="K283">
        <v>-97.887198999999995</v>
      </c>
      <c r="L283">
        <v>-90.638785999999996</v>
      </c>
      <c r="N283" s="5">
        <f t="shared" si="47"/>
        <v>39.988999999999997</v>
      </c>
      <c r="O283" s="5">
        <f t="shared" si="45"/>
        <v>-65.167266999999995</v>
      </c>
    </row>
    <row r="284" spans="2:15" x14ac:dyDescent="0.25">
      <c r="B284">
        <v>45000000000</v>
      </c>
      <c r="C284">
        <v>-76.426879999999997</v>
      </c>
      <c r="D284">
        <v>-68.108115999999995</v>
      </c>
      <c r="F284" s="5">
        <f t="shared" si="46"/>
        <v>40.824166666666997</v>
      </c>
      <c r="G284" s="5">
        <f t="shared" si="44"/>
        <v>-77.835457000000005</v>
      </c>
      <c r="J284">
        <v>45000000000</v>
      </c>
      <c r="K284">
        <v>-78.260941000000003</v>
      </c>
      <c r="L284">
        <v>-70.817916999999994</v>
      </c>
      <c r="N284" s="5">
        <f t="shared" si="47"/>
        <v>40.824166666666997</v>
      </c>
      <c r="O284" s="5">
        <f t="shared" si="45"/>
        <v>-67.619324000000006</v>
      </c>
    </row>
    <row r="285" spans="2:15" x14ac:dyDescent="0.25">
      <c r="B285">
        <v>45000000000</v>
      </c>
      <c r="C285">
        <v>-79.26088</v>
      </c>
      <c r="D285">
        <v>-70.712935999999999</v>
      </c>
      <c r="F285" s="5">
        <f t="shared" si="46"/>
        <v>41.659333333333002</v>
      </c>
      <c r="G285" s="5">
        <f t="shared" si="44"/>
        <v>-76.796249000000003</v>
      </c>
      <c r="J285">
        <v>45000000000</v>
      </c>
      <c r="K285">
        <v>-86.155106000000004</v>
      </c>
      <c r="L285">
        <v>-78.124115000000003</v>
      </c>
      <c r="N285" s="5">
        <f t="shared" si="47"/>
        <v>41.659333333333002</v>
      </c>
      <c r="O285" s="5">
        <f t="shared" si="45"/>
        <v>-67.143562000000003</v>
      </c>
    </row>
    <row r="286" spans="2:15" x14ac:dyDescent="0.25">
      <c r="B286">
        <v>45000000000</v>
      </c>
      <c r="C286">
        <v>-78.274612000000005</v>
      </c>
      <c r="D286">
        <v>-69.640441999999993</v>
      </c>
      <c r="F286" s="5">
        <f t="shared" si="46"/>
        <v>42.494500000000002</v>
      </c>
      <c r="G286" s="5">
        <f t="shared" si="44"/>
        <v>-76.428436000000005</v>
      </c>
      <c r="J286">
        <v>45000000000</v>
      </c>
      <c r="K286">
        <v>-88.259856999999997</v>
      </c>
      <c r="L286">
        <v>-80.035354999999996</v>
      </c>
      <c r="N286" s="5">
        <f t="shared" si="47"/>
        <v>42.494500000000002</v>
      </c>
      <c r="O286" s="5">
        <f t="shared" si="45"/>
        <v>-64.139174999999994</v>
      </c>
    </row>
    <row r="287" spans="2:15" x14ac:dyDescent="0.25">
      <c r="B287">
        <v>45000000000</v>
      </c>
      <c r="C287">
        <v>-73.231667000000002</v>
      </c>
      <c r="D287">
        <v>-64.524445</v>
      </c>
      <c r="F287" s="5">
        <f t="shared" si="46"/>
        <v>43.329666666667002</v>
      </c>
      <c r="G287" s="5">
        <f t="shared" si="44"/>
        <v>-65.144058000000001</v>
      </c>
      <c r="J287">
        <v>45000000000</v>
      </c>
      <c r="K287">
        <v>-86.957572999999996</v>
      </c>
      <c r="L287">
        <v>-78.543769999999995</v>
      </c>
      <c r="N287" s="5">
        <f t="shared" si="47"/>
        <v>43.329666666667002</v>
      </c>
      <c r="O287" s="5">
        <f t="shared" si="45"/>
        <v>-72.613510000000005</v>
      </c>
    </row>
    <row r="288" spans="2:15" x14ac:dyDescent="0.25">
      <c r="B288">
        <v>45000000000</v>
      </c>
      <c r="C288">
        <v>-74.625145000000003</v>
      </c>
      <c r="D288">
        <v>-65.833916000000002</v>
      </c>
      <c r="F288" s="5">
        <f t="shared" si="46"/>
        <v>44.164833333333</v>
      </c>
      <c r="G288" s="5">
        <f t="shared" si="44"/>
        <v>-67.458359000000002</v>
      </c>
      <c r="J288">
        <v>45000000000</v>
      </c>
      <c r="K288">
        <v>-86.480675000000005</v>
      </c>
      <c r="L288">
        <v>-77.695121999999998</v>
      </c>
      <c r="N288" s="5">
        <f t="shared" si="47"/>
        <v>44.164833333333</v>
      </c>
      <c r="O288" s="5">
        <f t="shared" si="45"/>
        <v>-68.835555999999997</v>
      </c>
    </row>
    <row r="289" spans="2:16" x14ac:dyDescent="0.25">
      <c r="B289">
        <v>45000000000</v>
      </c>
      <c r="C289">
        <v>-74.384186</v>
      </c>
      <c r="D289">
        <v>-65.663726999999994</v>
      </c>
      <c r="F289" s="5">
        <f t="shared" si="46"/>
        <v>45</v>
      </c>
      <c r="G289" s="5">
        <f t="shared" si="44"/>
        <v>-75.584984000000006</v>
      </c>
      <c r="J289">
        <v>45000000000</v>
      </c>
      <c r="K289">
        <v>-85.580642999999995</v>
      </c>
      <c r="L289">
        <v>-76.487679</v>
      </c>
      <c r="N289" s="5">
        <f t="shared" si="47"/>
        <v>45</v>
      </c>
      <c r="O289" s="5">
        <f t="shared" si="45"/>
        <v>-68.557297000000005</v>
      </c>
    </row>
    <row r="290" spans="2:16" x14ac:dyDescent="0.25">
      <c r="B290">
        <v>45000000000</v>
      </c>
      <c r="C290">
        <v>-74.554749000000001</v>
      </c>
      <c r="D290">
        <v>-66.038139000000001</v>
      </c>
      <c r="F290" s="5" t="s">
        <v>28</v>
      </c>
      <c r="J290">
        <v>45000000000</v>
      </c>
      <c r="K290">
        <v>-104.64923</v>
      </c>
      <c r="L290">
        <v>-95.221351999999996</v>
      </c>
      <c r="N290" s="5" t="s">
        <v>28</v>
      </c>
    </row>
    <row r="291" spans="2:16" x14ac:dyDescent="0.25">
      <c r="B291">
        <v>45000000000</v>
      </c>
      <c r="C291">
        <v>-76.289276000000001</v>
      </c>
      <c r="D291">
        <v>-68.232787999999999</v>
      </c>
      <c r="J291">
        <v>45000000000</v>
      </c>
      <c r="K291">
        <v>-83.169815</v>
      </c>
      <c r="L291">
        <v>-73.816635000000005</v>
      </c>
    </row>
    <row r="292" spans="2:16" x14ac:dyDescent="0.25">
      <c r="B292" t="s">
        <v>28</v>
      </c>
      <c r="J292" t="s">
        <v>28</v>
      </c>
    </row>
    <row r="293" spans="2:16" x14ac:dyDescent="0.25">
      <c r="F293" s="5" t="s">
        <v>58</v>
      </c>
      <c r="N293" s="5" t="s">
        <v>58</v>
      </c>
    </row>
    <row r="294" spans="2:16" ht="15.75" x14ac:dyDescent="0.25">
      <c r="F294" s="5" t="s">
        <v>24</v>
      </c>
      <c r="G294" s="5" t="str">
        <f t="shared" ref="G294:G313" si="48">D320</f>
        <v>3Ix4L dBc Log Mag(dB)</v>
      </c>
      <c r="H294" s="28">
        <v>3</v>
      </c>
      <c r="N294" s="5" t="s">
        <v>24</v>
      </c>
      <c r="O294" s="5" t="str">
        <f t="shared" ref="O294:O313" si="49">L320</f>
        <v>3Ix4L dBc Log Mag(dB)</v>
      </c>
      <c r="P294" s="28">
        <v>3</v>
      </c>
    </row>
    <row r="295" spans="2:16" ht="15.75" x14ac:dyDescent="0.25">
      <c r="B295" t="s">
        <v>56</v>
      </c>
      <c r="F295" s="5">
        <f t="shared" ref="F295:F313" si="50">B321/1000000000</f>
        <v>39.966999999999999</v>
      </c>
      <c r="G295" s="5">
        <f t="shared" si="48"/>
        <v>-72.165358999999995</v>
      </c>
      <c r="H295" s="29">
        <f>ABS(AVERAGE(G295:G313)-(H294-1)*5)</f>
        <v>85.994868105263166</v>
      </c>
      <c r="J295" t="s">
        <v>56</v>
      </c>
      <c r="N295" s="5">
        <f t="shared" ref="N295:N313" si="51">J321/1000000000</f>
        <v>39.966999999999999</v>
      </c>
      <c r="O295" s="5">
        <f t="shared" si="49"/>
        <v>-80.815628000000004</v>
      </c>
      <c r="P295" s="29">
        <f>ABS(AVERAGE(O295:O313)-(P294-1)*5)</f>
        <v>88.945868684210538</v>
      </c>
    </row>
    <row r="296" spans="2:16" x14ac:dyDescent="0.25">
      <c r="B296" t="s">
        <v>24</v>
      </c>
      <c r="C296" t="s">
        <v>173</v>
      </c>
      <c r="D296" t="s">
        <v>91</v>
      </c>
      <c r="F296" s="5">
        <f t="shared" si="50"/>
        <v>40.246611111111001</v>
      </c>
      <c r="G296" s="5">
        <f t="shared" si="48"/>
        <v>-83.603104000000002</v>
      </c>
      <c r="J296" t="s">
        <v>24</v>
      </c>
      <c r="K296" t="s">
        <v>173</v>
      </c>
      <c r="L296" t="s">
        <v>91</v>
      </c>
      <c r="N296" s="5">
        <f t="shared" si="51"/>
        <v>40.246611111111001</v>
      </c>
      <c r="O296" s="5">
        <f t="shared" si="49"/>
        <v>-79.931374000000005</v>
      </c>
    </row>
    <row r="297" spans="2:16" x14ac:dyDescent="0.25">
      <c r="B297">
        <v>29967000000</v>
      </c>
      <c r="C297">
        <v>-70.310080999999997</v>
      </c>
      <c r="D297">
        <v>-64.087242000000003</v>
      </c>
      <c r="F297" s="5">
        <f t="shared" si="50"/>
        <v>40.526222222222003</v>
      </c>
      <c r="G297" s="5">
        <f t="shared" si="48"/>
        <v>-84.112121999999999</v>
      </c>
      <c r="J297">
        <v>29967000000</v>
      </c>
      <c r="K297">
        <v>-70.782127000000003</v>
      </c>
      <c r="L297">
        <v>-63.385868000000002</v>
      </c>
      <c r="N297" s="5">
        <f t="shared" si="51"/>
        <v>40.526222222222003</v>
      </c>
      <c r="O297" s="5">
        <f t="shared" si="49"/>
        <v>-96.146079999999998</v>
      </c>
    </row>
    <row r="298" spans="2:16" x14ac:dyDescent="0.25">
      <c r="B298">
        <v>30802166666.667</v>
      </c>
      <c r="C298">
        <v>-72.482024999999993</v>
      </c>
      <c r="D298">
        <v>-65.965485000000001</v>
      </c>
      <c r="F298" s="5">
        <f t="shared" si="50"/>
        <v>40.805833333332998</v>
      </c>
      <c r="G298" s="5">
        <f t="shared" si="48"/>
        <v>-73.840728999999996</v>
      </c>
      <c r="J298">
        <v>30802166666.667</v>
      </c>
      <c r="K298">
        <v>-74.661957000000001</v>
      </c>
      <c r="L298">
        <v>-67.041984999999997</v>
      </c>
      <c r="N298" s="5">
        <f t="shared" si="51"/>
        <v>40.805833333332998</v>
      </c>
      <c r="O298" s="5">
        <f t="shared" si="49"/>
        <v>-81.745841999999996</v>
      </c>
    </row>
    <row r="299" spans="2:16" x14ac:dyDescent="0.25">
      <c r="B299">
        <v>31637333333.333</v>
      </c>
      <c r="C299">
        <v>-69.607292000000001</v>
      </c>
      <c r="D299">
        <v>-62.492085000000003</v>
      </c>
      <c r="F299" s="5">
        <f t="shared" si="50"/>
        <v>41.085444444444001</v>
      </c>
      <c r="G299" s="5">
        <f t="shared" si="48"/>
        <v>-87.323013000000003</v>
      </c>
      <c r="J299">
        <v>31637333333.333</v>
      </c>
      <c r="K299">
        <v>-70.298111000000006</v>
      </c>
      <c r="L299">
        <v>-62.636532000000003</v>
      </c>
      <c r="N299" s="5">
        <f t="shared" si="51"/>
        <v>41.085444444444001</v>
      </c>
      <c r="O299" s="5">
        <f t="shared" si="49"/>
        <v>-75.235489000000001</v>
      </c>
    </row>
    <row r="300" spans="2:16" x14ac:dyDescent="0.25">
      <c r="B300">
        <v>32472500000</v>
      </c>
      <c r="C300">
        <v>-68.778923000000006</v>
      </c>
      <c r="D300">
        <v>-61.410896000000001</v>
      </c>
      <c r="F300" s="5">
        <f t="shared" si="50"/>
        <v>41.365055555555998</v>
      </c>
      <c r="G300" s="5">
        <f t="shared" si="48"/>
        <v>-74.020026999999999</v>
      </c>
      <c r="J300">
        <v>32472500000</v>
      </c>
      <c r="K300">
        <v>-69.005347999999998</v>
      </c>
      <c r="L300">
        <v>-61.059074000000003</v>
      </c>
      <c r="N300" s="5">
        <f t="shared" si="51"/>
        <v>41.365055555555998</v>
      </c>
      <c r="O300" s="5">
        <f t="shared" si="49"/>
        <v>-77.561211</v>
      </c>
    </row>
    <row r="301" spans="2:16" x14ac:dyDescent="0.25">
      <c r="B301">
        <v>33307666666.667</v>
      </c>
      <c r="C301">
        <v>-67.721725000000006</v>
      </c>
      <c r="D301">
        <v>-60.149338</v>
      </c>
      <c r="F301" s="5">
        <f t="shared" si="50"/>
        <v>41.644666666667</v>
      </c>
      <c r="G301" s="5">
        <f t="shared" si="48"/>
        <v>-71.651664999999994</v>
      </c>
      <c r="J301">
        <v>33307666666.667</v>
      </c>
      <c r="K301">
        <v>-66.747901999999996</v>
      </c>
      <c r="L301">
        <v>-59.304070000000003</v>
      </c>
      <c r="N301" s="5">
        <f t="shared" si="51"/>
        <v>41.644666666667</v>
      </c>
      <c r="O301" s="5">
        <f t="shared" si="49"/>
        <v>-87.449455</v>
      </c>
    </row>
    <row r="302" spans="2:16" x14ac:dyDescent="0.25">
      <c r="B302">
        <v>34142833333.333</v>
      </c>
      <c r="C302">
        <v>-65.748115999999996</v>
      </c>
      <c r="D302">
        <v>-58.026608000000003</v>
      </c>
      <c r="F302" s="5">
        <f t="shared" si="50"/>
        <v>41.924277777778002</v>
      </c>
      <c r="G302" s="5">
        <f t="shared" si="48"/>
        <v>-106.63751000000001</v>
      </c>
      <c r="J302">
        <v>34142833333.333</v>
      </c>
      <c r="K302">
        <v>-68.500313000000006</v>
      </c>
      <c r="L302">
        <v>-61.549751000000001</v>
      </c>
      <c r="N302" s="5">
        <f t="shared" si="51"/>
        <v>41.924277777778002</v>
      </c>
      <c r="O302" s="5">
        <f t="shared" si="49"/>
        <v>-81.180473000000006</v>
      </c>
    </row>
    <row r="303" spans="2:16" x14ac:dyDescent="0.25">
      <c r="B303">
        <v>34978000000</v>
      </c>
      <c r="C303">
        <v>-61.059826000000001</v>
      </c>
      <c r="D303">
        <v>-53.265064000000002</v>
      </c>
      <c r="F303" s="5">
        <f t="shared" si="50"/>
        <v>42.203888888888997</v>
      </c>
      <c r="G303" s="5">
        <f t="shared" si="48"/>
        <v>-66.881279000000006</v>
      </c>
      <c r="J303">
        <v>34978000000</v>
      </c>
      <c r="K303">
        <v>-70.115257</v>
      </c>
      <c r="L303">
        <v>-63.424788999999997</v>
      </c>
      <c r="N303" s="5">
        <f t="shared" si="51"/>
        <v>42.203888888888997</v>
      </c>
      <c r="O303" s="5">
        <f t="shared" si="49"/>
        <v>-71.489365000000006</v>
      </c>
    </row>
    <row r="304" spans="2:16" x14ac:dyDescent="0.25">
      <c r="B304">
        <v>35813166666.667</v>
      </c>
      <c r="C304">
        <v>-66.530135999999999</v>
      </c>
      <c r="D304">
        <v>-58.708278999999997</v>
      </c>
      <c r="F304" s="5">
        <f t="shared" si="50"/>
        <v>42.483499999999999</v>
      </c>
      <c r="G304" s="5">
        <f t="shared" si="48"/>
        <v>-69.086890999999994</v>
      </c>
      <c r="J304">
        <v>35813166666.667</v>
      </c>
      <c r="K304">
        <v>-70.856964000000005</v>
      </c>
      <c r="L304">
        <v>-64.106087000000002</v>
      </c>
      <c r="N304" s="5">
        <f t="shared" si="51"/>
        <v>42.483499999999999</v>
      </c>
      <c r="O304" s="5">
        <f t="shared" si="49"/>
        <v>-76.021523000000002</v>
      </c>
    </row>
    <row r="305" spans="2:16" x14ac:dyDescent="0.25">
      <c r="B305">
        <v>36648333333.333</v>
      </c>
      <c r="C305">
        <v>-74.724547999999999</v>
      </c>
      <c r="D305">
        <v>-66.512505000000004</v>
      </c>
      <c r="F305" s="5">
        <f t="shared" si="50"/>
        <v>42.763111111111002</v>
      </c>
      <c r="G305" s="5">
        <f t="shared" si="48"/>
        <v>-72.692276000000007</v>
      </c>
      <c r="J305">
        <v>36648333333.333</v>
      </c>
      <c r="K305">
        <v>-70.256377999999998</v>
      </c>
      <c r="L305">
        <v>-63.033878000000001</v>
      </c>
      <c r="N305" s="5">
        <f t="shared" si="51"/>
        <v>42.763111111111002</v>
      </c>
      <c r="O305" s="5">
        <f t="shared" si="49"/>
        <v>-80.323340999999999</v>
      </c>
    </row>
    <row r="306" spans="2:16" x14ac:dyDescent="0.25">
      <c r="B306">
        <v>37483500000</v>
      </c>
      <c r="C306">
        <v>-74.229156000000003</v>
      </c>
      <c r="D306">
        <v>-65.851264999999998</v>
      </c>
      <c r="F306" s="5">
        <f t="shared" si="50"/>
        <v>43.042722222221997</v>
      </c>
      <c r="G306" s="5">
        <f t="shared" si="48"/>
        <v>-82.460182000000003</v>
      </c>
      <c r="J306">
        <v>37483500000</v>
      </c>
      <c r="K306">
        <v>-70.117348000000007</v>
      </c>
      <c r="L306">
        <v>-62.549416000000001</v>
      </c>
      <c r="N306" s="5">
        <f t="shared" si="51"/>
        <v>43.042722222221997</v>
      </c>
      <c r="O306" s="5">
        <f t="shared" si="49"/>
        <v>-83.636215000000007</v>
      </c>
    </row>
    <row r="307" spans="2:16" x14ac:dyDescent="0.25">
      <c r="B307">
        <v>38318666666.667</v>
      </c>
      <c r="C307">
        <v>-78.011505</v>
      </c>
      <c r="D307">
        <v>-69.477112000000005</v>
      </c>
      <c r="F307" s="5">
        <f t="shared" si="50"/>
        <v>43.322333333332999</v>
      </c>
      <c r="G307" s="5">
        <f t="shared" si="48"/>
        <v>-72.387298999999999</v>
      </c>
      <c r="J307">
        <v>38318666666.667</v>
      </c>
      <c r="K307">
        <v>-71.610954000000007</v>
      </c>
      <c r="L307">
        <v>-64.362549000000001</v>
      </c>
      <c r="N307" s="5">
        <f t="shared" si="51"/>
        <v>43.322333333332999</v>
      </c>
      <c r="O307" s="5">
        <f t="shared" si="49"/>
        <v>-73.466042000000002</v>
      </c>
    </row>
    <row r="308" spans="2:16" x14ac:dyDescent="0.25">
      <c r="B308">
        <v>39153833333.333</v>
      </c>
      <c r="C308">
        <v>-93.693291000000002</v>
      </c>
      <c r="D308">
        <v>-85.374519000000006</v>
      </c>
      <c r="F308" s="5">
        <f t="shared" si="50"/>
        <v>43.601944444444001</v>
      </c>
      <c r="G308" s="5">
        <f t="shared" si="48"/>
        <v>-66.841926999999998</v>
      </c>
      <c r="J308">
        <v>39153833333.333</v>
      </c>
      <c r="K308">
        <v>-71.094475000000003</v>
      </c>
      <c r="L308">
        <v>-63.651446999999997</v>
      </c>
      <c r="N308" s="5">
        <f t="shared" si="51"/>
        <v>43.601944444444001</v>
      </c>
      <c r="O308" s="5">
        <f t="shared" si="49"/>
        <v>-69.728226000000006</v>
      </c>
    </row>
    <row r="309" spans="2:16" x14ac:dyDescent="0.25">
      <c r="B309">
        <v>39989000000</v>
      </c>
      <c r="C309">
        <v>-76.899330000000006</v>
      </c>
      <c r="D309">
        <v>-68.351387000000003</v>
      </c>
      <c r="F309" s="5">
        <f t="shared" si="50"/>
        <v>43.881555555555998</v>
      </c>
      <c r="G309" s="5">
        <f t="shared" si="48"/>
        <v>-74.365768000000003</v>
      </c>
      <c r="J309">
        <v>39989000000</v>
      </c>
      <c r="K309">
        <v>-73.198256999999998</v>
      </c>
      <c r="L309">
        <v>-65.167266999999995</v>
      </c>
      <c r="N309" s="5">
        <f t="shared" si="51"/>
        <v>43.881555555555998</v>
      </c>
      <c r="O309" s="5">
        <f t="shared" si="49"/>
        <v>-76.129997000000003</v>
      </c>
    </row>
    <row r="310" spans="2:16" x14ac:dyDescent="0.25">
      <c r="B310">
        <v>40824166666.667</v>
      </c>
      <c r="C310">
        <v>-86.469627000000003</v>
      </c>
      <c r="D310">
        <v>-77.835457000000005</v>
      </c>
      <c r="F310" s="5">
        <f t="shared" si="50"/>
        <v>44.161166666667</v>
      </c>
      <c r="G310" s="5">
        <f t="shared" si="48"/>
        <v>-76.391609000000003</v>
      </c>
      <c r="J310">
        <v>40824166666.667</v>
      </c>
      <c r="K310">
        <v>-75.843826000000007</v>
      </c>
      <c r="L310">
        <v>-67.619324000000006</v>
      </c>
      <c r="N310" s="5">
        <f t="shared" si="51"/>
        <v>44.161166666667</v>
      </c>
      <c r="O310" s="5">
        <f t="shared" si="49"/>
        <v>-80.531981999999999</v>
      </c>
    </row>
    <row r="311" spans="2:16" x14ac:dyDescent="0.25">
      <c r="B311">
        <v>41659333333.333</v>
      </c>
      <c r="C311">
        <v>-85.503471000000005</v>
      </c>
      <c r="D311">
        <v>-76.796249000000003</v>
      </c>
      <c r="F311" s="5">
        <f t="shared" si="50"/>
        <v>44.440777777778003</v>
      </c>
      <c r="G311" s="5">
        <f t="shared" si="48"/>
        <v>-69.482688999999993</v>
      </c>
      <c r="J311">
        <v>41659333333.333</v>
      </c>
      <c r="K311">
        <v>-75.557365000000004</v>
      </c>
      <c r="L311">
        <v>-67.143562000000003</v>
      </c>
      <c r="N311" s="5">
        <f t="shared" si="51"/>
        <v>44.440777777778003</v>
      </c>
      <c r="O311" s="5">
        <f t="shared" si="49"/>
        <v>-72.289894000000004</v>
      </c>
    </row>
    <row r="312" spans="2:16" x14ac:dyDescent="0.25">
      <c r="B312">
        <v>42494500000</v>
      </c>
      <c r="C312">
        <v>-85.219666000000004</v>
      </c>
      <c r="D312">
        <v>-76.428436000000005</v>
      </c>
      <c r="F312" s="5">
        <f t="shared" si="50"/>
        <v>44.720388888888998</v>
      </c>
      <c r="G312" s="5">
        <f t="shared" si="48"/>
        <v>-67.544380000000004</v>
      </c>
      <c r="J312">
        <v>42494500000</v>
      </c>
      <c r="K312">
        <v>-72.924728000000002</v>
      </c>
      <c r="L312">
        <v>-64.139174999999994</v>
      </c>
      <c r="N312" s="5">
        <f t="shared" si="51"/>
        <v>44.720388888888998</v>
      </c>
      <c r="O312" s="5">
        <f t="shared" si="49"/>
        <v>-77.563987999999995</v>
      </c>
    </row>
    <row r="313" spans="2:16" x14ac:dyDescent="0.25">
      <c r="B313">
        <v>43329666666.667</v>
      </c>
      <c r="C313">
        <v>-73.864517000000006</v>
      </c>
      <c r="D313">
        <v>-65.144058000000001</v>
      </c>
      <c r="F313" s="5">
        <f t="shared" si="50"/>
        <v>45</v>
      </c>
      <c r="G313" s="5">
        <f t="shared" si="48"/>
        <v>-72.414664999999999</v>
      </c>
      <c r="J313">
        <v>43329666666.667</v>
      </c>
      <c r="K313">
        <v>-81.706474</v>
      </c>
      <c r="L313">
        <v>-72.613510000000005</v>
      </c>
      <c r="N313" s="5">
        <f t="shared" si="51"/>
        <v>45</v>
      </c>
      <c r="O313" s="5">
        <f t="shared" si="49"/>
        <v>-78.725380000000001</v>
      </c>
    </row>
    <row r="314" spans="2:16" x14ac:dyDescent="0.25">
      <c r="B314">
        <v>44164833333.333</v>
      </c>
      <c r="C314">
        <v>-75.974968000000004</v>
      </c>
      <c r="D314">
        <v>-67.458359000000002</v>
      </c>
      <c r="F314" s="5" t="s">
        <v>28</v>
      </c>
      <c r="J314">
        <v>44164833333.333</v>
      </c>
      <c r="K314">
        <v>-78.263435000000001</v>
      </c>
      <c r="L314">
        <v>-68.835555999999997</v>
      </c>
      <c r="N314" s="5" t="s">
        <v>28</v>
      </c>
    </row>
    <row r="315" spans="2:16" x14ac:dyDescent="0.25">
      <c r="B315">
        <v>45000000000</v>
      </c>
      <c r="C315">
        <v>-83.641471999999993</v>
      </c>
      <c r="D315">
        <v>-75.584984000000006</v>
      </c>
      <c r="J315">
        <v>45000000000</v>
      </c>
      <c r="K315">
        <v>-77.910483999999997</v>
      </c>
      <c r="L315">
        <v>-68.557297000000005</v>
      </c>
    </row>
    <row r="316" spans="2:16" x14ac:dyDescent="0.25">
      <c r="B316" t="s">
        <v>28</v>
      </c>
      <c r="J316" t="s">
        <v>28</v>
      </c>
    </row>
    <row r="317" spans="2:16" x14ac:dyDescent="0.25">
      <c r="F317" s="5" t="s">
        <v>60</v>
      </c>
      <c r="N317" s="5" t="s">
        <v>60</v>
      </c>
    </row>
    <row r="318" spans="2:16" ht="15.75" x14ac:dyDescent="0.25">
      <c r="F318" s="5" t="s">
        <v>24</v>
      </c>
      <c r="G318" s="5" t="str">
        <f t="shared" ref="G318:G337" si="52">D344</f>
        <v>3Ix5L dBc Log Mag(dB)</v>
      </c>
      <c r="H318" s="28">
        <v>3</v>
      </c>
      <c r="N318" s="5" t="s">
        <v>24</v>
      </c>
      <c r="O318" s="5" t="str">
        <f t="shared" ref="O318:O337" si="53">L344</f>
        <v>3Ix5L dBc Log Mag(dB)</v>
      </c>
      <c r="P318" s="28">
        <v>3</v>
      </c>
    </row>
    <row r="319" spans="2:16" ht="15.75" x14ac:dyDescent="0.25">
      <c r="B319" t="s">
        <v>58</v>
      </c>
      <c r="F319" s="5">
        <f t="shared" ref="F319:F337" si="54">B345/1000000000</f>
        <v>29.966999999999999</v>
      </c>
      <c r="G319" s="5">
        <f t="shared" si="52"/>
        <v>-64.109283000000005</v>
      </c>
      <c r="H319" s="29">
        <f>ABS(AVERAGE(G319:G337)-(H318-1)*5)</f>
        <v>67.657477684210534</v>
      </c>
      <c r="J319" t="s">
        <v>58</v>
      </c>
      <c r="N319" s="5">
        <f t="shared" ref="N319:N337" si="55">J345/1000000000</f>
        <v>29.966999999999999</v>
      </c>
      <c r="O319" s="5">
        <f t="shared" si="53"/>
        <v>-59.779426999999998</v>
      </c>
      <c r="P319" s="29">
        <f>ABS(AVERAGE(O319:O337)-(P318-1)*5)</f>
        <v>71.741543473684203</v>
      </c>
    </row>
    <row r="320" spans="2:16" x14ac:dyDescent="0.25">
      <c r="B320" t="s">
        <v>24</v>
      </c>
      <c r="C320" t="s">
        <v>174</v>
      </c>
      <c r="D320" t="s">
        <v>92</v>
      </c>
      <c r="F320" s="5">
        <f t="shared" si="54"/>
        <v>31.079944444443999</v>
      </c>
      <c r="G320" s="5">
        <f t="shared" si="52"/>
        <v>-61.521766999999997</v>
      </c>
      <c r="J320" t="s">
        <v>24</v>
      </c>
      <c r="K320" t="s">
        <v>174</v>
      </c>
      <c r="L320" t="s">
        <v>92</v>
      </c>
      <c r="N320" s="5">
        <f t="shared" si="55"/>
        <v>31.079944444443999</v>
      </c>
      <c r="O320" s="5">
        <f t="shared" si="53"/>
        <v>-62.260173999999999</v>
      </c>
    </row>
    <row r="321" spans="2:15" x14ac:dyDescent="0.25">
      <c r="B321">
        <v>39967000000</v>
      </c>
      <c r="C321">
        <v>-78.388199</v>
      </c>
      <c r="D321">
        <v>-72.165358999999995</v>
      </c>
      <c r="F321" s="5">
        <f t="shared" si="54"/>
        <v>32.192888888889001</v>
      </c>
      <c r="G321" s="5">
        <f t="shared" si="52"/>
        <v>-62.812728999999997</v>
      </c>
      <c r="J321">
        <v>39967000000</v>
      </c>
      <c r="K321">
        <v>-88.211883999999998</v>
      </c>
      <c r="L321">
        <v>-80.815628000000004</v>
      </c>
      <c r="N321" s="5">
        <f t="shared" si="55"/>
        <v>32.192888888889001</v>
      </c>
      <c r="O321" s="5">
        <f t="shared" si="53"/>
        <v>-64.330153999999993</v>
      </c>
    </row>
    <row r="322" spans="2:15" x14ac:dyDescent="0.25">
      <c r="B322">
        <v>40246611111.111</v>
      </c>
      <c r="C322">
        <v>-90.119643999999994</v>
      </c>
      <c r="D322">
        <v>-83.603104000000002</v>
      </c>
      <c r="F322" s="5">
        <f t="shared" si="54"/>
        <v>33.305833333332998</v>
      </c>
      <c r="G322" s="5">
        <f t="shared" si="52"/>
        <v>-64.143737999999999</v>
      </c>
      <c r="J322">
        <v>40246611111.111</v>
      </c>
      <c r="K322">
        <v>-87.551338000000001</v>
      </c>
      <c r="L322">
        <v>-79.931374000000005</v>
      </c>
      <c r="N322" s="5">
        <f t="shared" si="55"/>
        <v>33.305833333332998</v>
      </c>
      <c r="O322" s="5">
        <f t="shared" si="53"/>
        <v>-73.347160000000002</v>
      </c>
    </row>
    <row r="323" spans="2:15" x14ac:dyDescent="0.25">
      <c r="B323">
        <v>40526222222.222</v>
      </c>
      <c r="C323">
        <v>-91.227333000000002</v>
      </c>
      <c r="D323">
        <v>-84.112121999999999</v>
      </c>
      <c r="F323" s="5">
        <f t="shared" si="54"/>
        <v>34.418777777777997</v>
      </c>
      <c r="G323" s="5">
        <f t="shared" si="52"/>
        <v>-62.870536999999999</v>
      </c>
      <c r="J323">
        <v>40526222222.222</v>
      </c>
      <c r="K323">
        <v>-103.80766</v>
      </c>
      <c r="L323">
        <v>-96.146079999999998</v>
      </c>
      <c r="N323" s="5">
        <f t="shared" si="55"/>
        <v>34.418777777777997</v>
      </c>
      <c r="O323" s="5">
        <f t="shared" si="53"/>
        <v>-50.157997000000002</v>
      </c>
    </row>
    <row r="324" spans="2:15" x14ac:dyDescent="0.25">
      <c r="B324">
        <v>40805833333.333</v>
      </c>
      <c r="C324">
        <v>-81.208748</v>
      </c>
      <c r="D324">
        <v>-73.840728999999996</v>
      </c>
      <c r="F324" s="5">
        <f t="shared" si="54"/>
        <v>35.531722222222001</v>
      </c>
      <c r="G324" s="5">
        <f t="shared" si="52"/>
        <v>-64.619431000000006</v>
      </c>
      <c r="J324">
        <v>40805833333.333</v>
      </c>
      <c r="K324">
        <v>-89.692108000000005</v>
      </c>
      <c r="L324">
        <v>-81.745841999999996</v>
      </c>
      <c r="N324" s="5">
        <f t="shared" si="55"/>
        <v>35.531722222222001</v>
      </c>
      <c r="O324" s="5">
        <f t="shared" si="53"/>
        <v>-49.502414999999999</v>
      </c>
    </row>
    <row r="325" spans="2:15" x14ac:dyDescent="0.25">
      <c r="B325">
        <v>41085444444.444</v>
      </c>
      <c r="C325">
        <v>-94.895401000000007</v>
      </c>
      <c r="D325">
        <v>-87.323013000000003</v>
      </c>
      <c r="F325" s="5">
        <f t="shared" si="54"/>
        <v>36.644666666667</v>
      </c>
      <c r="G325" s="5">
        <f t="shared" si="52"/>
        <v>-61.320312999999999</v>
      </c>
      <c r="J325">
        <v>41085444444.444</v>
      </c>
      <c r="K325">
        <v>-82.679321000000002</v>
      </c>
      <c r="L325">
        <v>-75.235489000000001</v>
      </c>
      <c r="N325" s="5">
        <f t="shared" si="55"/>
        <v>36.644666666667</v>
      </c>
      <c r="O325" s="5">
        <f t="shared" si="53"/>
        <v>-54.547561999999999</v>
      </c>
    </row>
    <row r="326" spans="2:15" x14ac:dyDescent="0.25">
      <c r="B326">
        <v>41365055555.556</v>
      </c>
      <c r="C326">
        <v>-81.741523999999998</v>
      </c>
      <c r="D326">
        <v>-74.020026999999999</v>
      </c>
      <c r="F326" s="5">
        <f t="shared" si="54"/>
        <v>37.757611111110997</v>
      </c>
      <c r="G326" s="5">
        <f t="shared" si="52"/>
        <v>-54.694046</v>
      </c>
      <c r="J326">
        <v>41365055555.556</v>
      </c>
      <c r="K326">
        <v>-84.511764999999997</v>
      </c>
      <c r="L326">
        <v>-77.561211</v>
      </c>
      <c r="N326" s="5">
        <f t="shared" si="55"/>
        <v>37.757611111110997</v>
      </c>
      <c r="O326" s="5">
        <f t="shared" si="53"/>
        <v>-69.052520999999999</v>
      </c>
    </row>
    <row r="327" spans="2:15" x14ac:dyDescent="0.25">
      <c r="B327">
        <v>41644666666.667</v>
      </c>
      <c r="C327">
        <v>-79.446426000000002</v>
      </c>
      <c r="D327">
        <v>-71.651664999999994</v>
      </c>
      <c r="F327" s="5">
        <f t="shared" si="54"/>
        <v>38.870555555556003</v>
      </c>
      <c r="G327" s="5">
        <f t="shared" si="52"/>
        <v>-38.306702000000001</v>
      </c>
      <c r="J327">
        <v>41644666666.667</v>
      </c>
      <c r="K327">
        <v>-94.139922999999996</v>
      </c>
      <c r="L327">
        <v>-87.449455</v>
      </c>
      <c r="N327" s="5">
        <f t="shared" si="55"/>
        <v>38.870555555556003</v>
      </c>
      <c r="O327" s="5">
        <f t="shared" si="53"/>
        <v>-50.733840999999998</v>
      </c>
    </row>
    <row r="328" spans="2:15" x14ac:dyDescent="0.25">
      <c r="B328">
        <v>41924277777.778</v>
      </c>
      <c r="C328">
        <v>-114.45937000000001</v>
      </c>
      <c r="D328">
        <v>-106.63751000000001</v>
      </c>
      <c r="F328" s="5">
        <f t="shared" si="54"/>
        <v>39.983499999999999</v>
      </c>
      <c r="G328" s="5">
        <f t="shared" si="52"/>
        <v>-62.58099</v>
      </c>
      <c r="J328">
        <v>41924277777.778</v>
      </c>
      <c r="K328">
        <v>-87.931351000000006</v>
      </c>
      <c r="L328">
        <v>-81.180473000000006</v>
      </c>
      <c r="N328" s="5">
        <f t="shared" si="55"/>
        <v>39.983499999999999</v>
      </c>
      <c r="O328" s="5">
        <f t="shared" si="53"/>
        <v>-57.684100999999998</v>
      </c>
    </row>
    <row r="329" spans="2:15" x14ac:dyDescent="0.25">
      <c r="B329">
        <v>42203888888.889</v>
      </c>
      <c r="C329">
        <v>-75.093322999999998</v>
      </c>
      <c r="D329">
        <v>-66.881279000000006</v>
      </c>
      <c r="F329" s="5">
        <f t="shared" si="54"/>
        <v>41.096444444444003</v>
      </c>
      <c r="G329" s="5">
        <f t="shared" si="52"/>
        <v>-55.599952999999999</v>
      </c>
      <c r="J329">
        <v>42203888888.889</v>
      </c>
      <c r="K329">
        <v>-78.711867999999996</v>
      </c>
      <c r="L329">
        <v>-71.489365000000006</v>
      </c>
      <c r="N329" s="5">
        <f t="shared" si="55"/>
        <v>41.096444444444003</v>
      </c>
      <c r="O329" s="5">
        <f t="shared" si="53"/>
        <v>-66.730591000000004</v>
      </c>
    </row>
    <row r="330" spans="2:15" x14ac:dyDescent="0.25">
      <c r="B330">
        <v>42483500000</v>
      </c>
      <c r="C330">
        <v>-77.464782999999997</v>
      </c>
      <c r="D330">
        <v>-69.086890999999994</v>
      </c>
      <c r="F330" s="5">
        <f t="shared" si="54"/>
        <v>42.209388888889002</v>
      </c>
      <c r="G330" s="5">
        <f t="shared" si="52"/>
        <v>-56.679389999999998</v>
      </c>
      <c r="J330">
        <v>42483500000</v>
      </c>
      <c r="K330">
        <v>-83.589455000000001</v>
      </c>
      <c r="L330">
        <v>-76.021523000000002</v>
      </c>
      <c r="N330" s="5">
        <f t="shared" si="55"/>
        <v>42.209388888889002</v>
      </c>
      <c r="O330" s="5">
        <f t="shared" si="53"/>
        <v>-55.151001000000001</v>
      </c>
    </row>
    <row r="331" spans="2:15" x14ac:dyDescent="0.25">
      <c r="B331">
        <v>42763111111.111</v>
      </c>
      <c r="C331">
        <v>-81.226669000000001</v>
      </c>
      <c r="D331">
        <v>-72.692276000000007</v>
      </c>
      <c r="F331" s="5">
        <f t="shared" si="54"/>
        <v>43.322333333332999</v>
      </c>
      <c r="G331" s="5">
        <f t="shared" si="52"/>
        <v>-69.041954000000004</v>
      </c>
      <c r="J331">
        <v>42763111111.111</v>
      </c>
      <c r="K331">
        <v>-87.571747000000002</v>
      </c>
      <c r="L331">
        <v>-80.323340999999999</v>
      </c>
      <c r="N331" s="5">
        <f t="shared" si="55"/>
        <v>43.322333333332999</v>
      </c>
      <c r="O331" s="5">
        <f t="shared" si="53"/>
        <v>-52.472999999999999</v>
      </c>
    </row>
    <row r="332" spans="2:15" x14ac:dyDescent="0.25">
      <c r="B332">
        <v>43042722222.222</v>
      </c>
      <c r="C332">
        <v>-90.778953999999999</v>
      </c>
      <c r="D332">
        <v>-82.460182000000003</v>
      </c>
      <c r="F332" s="5">
        <f t="shared" si="54"/>
        <v>44.435277777777998</v>
      </c>
      <c r="G332" s="5">
        <f t="shared" si="52"/>
        <v>-42.433700999999999</v>
      </c>
      <c r="J332">
        <v>43042722222.222</v>
      </c>
      <c r="K332">
        <v>-91.079239000000001</v>
      </c>
      <c r="L332">
        <v>-83.636215000000007</v>
      </c>
      <c r="N332" s="5">
        <f t="shared" si="55"/>
        <v>44.435277777777998</v>
      </c>
      <c r="O332" s="5">
        <f t="shared" si="53"/>
        <v>-59.914496999999997</v>
      </c>
    </row>
    <row r="333" spans="2:15" x14ac:dyDescent="0.25">
      <c r="B333">
        <v>43322333333.333</v>
      </c>
      <c r="C333">
        <v>-80.935242000000002</v>
      </c>
      <c r="D333">
        <v>-72.387298999999999</v>
      </c>
      <c r="F333" s="5">
        <f t="shared" si="54"/>
        <v>45.548222222222002</v>
      </c>
      <c r="G333" s="5">
        <f t="shared" si="52"/>
        <v>-44.422665000000002</v>
      </c>
      <c r="J333">
        <v>43322333333.333</v>
      </c>
      <c r="K333">
        <v>-81.497032000000004</v>
      </c>
      <c r="L333">
        <v>-73.466042000000002</v>
      </c>
      <c r="N333" s="5">
        <f t="shared" si="55"/>
        <v>45.548222222222002</v>
      </c>
      <c r="O333" s="5">
        <f t="shared" si="53"/>
        <v>-67.715157000000005</v>
      </c>
    </row>
    <row r="334" spans="2:15" x14ac:dyDescent="0.25">
      <c r="B334">
        <v>43601944444.444</v>
      </c>
      <c r="C334">
        <v>-75.476096999999996</v>
      </c>
      <c r="D334">
        <v>-66.841926999999998</v>
      </c>
      <c r="F334" s="5">
        <f t="shared" si="54"/>
        <v>46.661166666667</v>
      </c>
      <c r="G334" s="5">
        <f t="shared" si="52"/>
        <v>-53.856445000000001</v>
      </c>
      <c r="J334">
        <v>43601944444.444</v>
      </c>
      <c r="K334">
        <v>-77.952736000000002</v>
      </c>
      <c r="L334">
        <v>-69.728226000000006</v>
      </c>
      <c r="N334" s="5">
        <f t="shared" si="55"/>
        <v>46.661166666667</v>
      </c>
      <c r="O334" s="5">
        <f t="shared" si="53"/>
        <v>-62.730778000000001</v>
      </c>
    </row>
    <row r="335" spans="2:15" x14ac:dyDescent="0.25">
      <c r="B335">
        <v>43881555555.556</v>
      </c>
      <c r="C335">
        <v>-83.072990000000004</v>
      </c>
      <c r="D335">
        <v>-74.365768000000003</v>
      </c>
      <c r="F335" s="5">
        <f t="shared" si="54"/>
        <v>47.774111111110997</v>
      </c>
      <c r="G335" s="5">
        <f t="shared" si="52"/>
        <v>-55.739497999999998</v>
      </c>
      <c r="J335">
        <v>43881555555.556</v>
      </c>
      <c r="K335">
        <v>-84.543807999999999</v>
      </c>
      <c r="L335">
        <v>-76.129997000000003</v>
      </c>
      <c r="N335" s="5">
        <f t="shared" si="55"/>
        <v>47.774111111110997</v>
      </c>
      <c r="O335" s="5">
        <f t="shared" si="53"/>
        <v>-72.185569999999998</v>
      </c>
    </row>
    <row r="336" spans="2:15" x14ac:dyDescent="0.25">
      <c r="B336">
        <v>44161166666.667</v>
      </c>
      <c r="C336">
        <v>-85.182830999999993</v>
      </c>
      <c r="D336">
        <v>-76.391609000000003</v>
      </c>
      <c r="F336" s="5">
        <f t="shared" si="54"/>
        <v>48.887055555556003</v>
      </c>
      <c r="G336" s="5">
        <f t="shared" si="52"/>
        <v>-46.163806999999998</v>
      </c>
      <c r="J336">
        <v>44161166666.667</v>
      </c>
      <c r="K336">
        <v>-89.317535000000007</v>
      </c>
      <c r="L336">
        <v>-80.531981999999999</v>
      </c>
      <c r="N336" s="5">
        <f t="shared" si="55"/>
        <v>48.887055555556003</v>
      </c>
      <c r="O336" s="5">
        <f t="shared" si="53"/>
        <v>-75.253180999999998</v>
      </c>
    </row>
    <row r="337" spans="2:16" x14ac:dyDescent="0.25">
      <c r="B337">
        <v>44440777777.778</v>
      </c>
      <c r="C337">
        <v>-78.203147999999999</v>
      </c>
      <c r="D337">
        <v>-69.482688999999993</v>
      </c>
      <c r="F337" s="5">
        <f t="shared" si="54"/>
        <v>50</v>
      </c>
      <c r="G337" s="5">
        <f t="shared" si="52"/>
        <v>-74.575126999999995</v>
      </c>
      <c r="J337">
        <v>44440777777.778</v>
      </c>
      <c r="K337">
        <v>-81.382857999999999</v>
      </c>
      <c r="L337">
        <v>-72.289894000000004</v>
      </c>
      <c r="N337" s="5">
        <f t="shared" si="55"/>
        <v>50</v>
      </c>
      <c r="O337" s="5">
        <f t="shared" si="53"/>
        <v>-69.540199000000001</v>
      </c>
    </row>
    <row r="338" spans="2:16" x14ac:dyDescent="0.25">
      <c r="B338">
        <v>44720388888.889</v>
      </c>
      <c r="C338">
        <v>-76.060989000000006</v>
      </c>
      <c r="D338">
        <v>-67.544380000000004</v>
      </c>
      <c r="F338" s="5" t="s">
        <v>28</v>
      </c>
      <c r="J338">
        <v>44720388888.889</v>
      </c>
      <c r="K338">
        <v>-86.991866999999999</v>
      </c>
      <c r="L338">
        <v>-77.563987999999995</v>
      </c>
      <c r="N338" s="5" t="s">
        <v>28</v>
      </c>
    </row>
    <row r="339" spans="2:16" x14ac:dyDescent="0.25">
      <c r="B339">
        <v>45000000000</v>
      </c>
      <c r="C339">
        <v>-80.471153000000001</v>
      </c>
      <c r="D339">
        <v>-72.414664999999999</v>
      </c>
      <c r="J339">
        <v>45000000000</v>
      </c>
      <c r="K339">
        <v>-88.078559999999996</v>
      </c>
      <c r="L339">
        <v>-78.725380000000001</v>
      </c>
    </row>
    <row r="340" spans="2:16" x14ac:dyDescent="0.25">
      <c r="B340" t="s">
        <v>28</v>
      </c>
      <c r="J340" t="s">
        <v>28</v>
      </c>
    </row>
    <row r="341" spans="2:16" x14ac:dyDescent="0.25">
      <c r="F341" s="5" t="s">
        <v>62</v>
      </c>
      <c r="N341" s="5" t="s">
        <v>62</v>
      </c>
    </row>
    <row r="342" spans="2:16" ht="15.75" x14ac:dyDescent="0.25">
      <c r="F342" s="5" t="s">
        <v>24</v>
      </c>
      <c r="G342" s="5" t="str">
        <f t="shared" ref="G342:G361" si="56">D368</f>
        <v>4Ix1L dBc Log Mag(dB)</v>
      </c>
      <c r="H342" s="28">
        <v>4</v>
      </c>
      <c r="N342" s="5" t="s">
        <v>24</v>
      </c>
      <c r="O342" s="5" t="str">
        <f t="shared" ref="O342:O361" si="57">L368</f>
        <v>4Ix1L dBc Log Mag(dB)</v>
      </c>
      <c r="P342" s="28">
        <v>4</v>
      </c>
    </row>
    <row r="343" spans="2:16" ht="15.75" x14ac:dyDescent="0.25">
      <c r="B343" t="s">
        <v>60</v>
      </c>
      <c r="F343" s="5">
        <f t="shared" ref="F343:F361" si="58">B369/1000000000</f>
        <v>24.635999999999999</v>
      </c>
      <c r="G343" s="5">
        <f t="shared" si="56"/>
        <v>-98.963852000000003</v>
      </c>
      <c r="H343" s="29">
        <f>ABS(AVERAGE(G343:G361)-(H342-1)*10)</f>
        <v>114.57790810526318</v>
      </c>
      <c r="J343" t="s">
        <v>60</v>
      </c>
      <c r="N343" s="5">
        <f t="shared" ref="N343:N361" si="59">J369/1000000000</f>
        <v>24.635999999999999</v>
      </c>
      <c r="O343" s="5">
        <f t="shared" si="57"/>
        <v>-87.191993999999994</v>
      </c>
      <c r="P343" s="29">
        <f>ABS(AVERAGE(O343:O361)-(P342-1)*10)</f>
        <v>113.03743147368421</v>
      </c>
    </row>
    <row r="344" spans="2:16" x14ac:dyDescent="0.25">
      <c r="B344" t="s">
        <v>24</v>
      </c>
      <c r="C344" t="s">
        <v>175</v>
      </c>
      <c r="D344" t="s">
        <v>93</v>
      </c>
      <c r="F344" s="5">
        <f t="shared" si="58"/>
        <v>25.580444444444002</v>
      </c>
      <c r="G344" s="5">
        <f t="shared" si="56"/>
        <v>-82.840866000000005</v>
      </c>
      <c r="J344" t="s">
        <v>24</v>
      </c>
      <c r="K344" t="s">
        <v>175</v>
      </c>
      <c r="L344" t="s">
        <v>93</v>
      </c>
      <c r="N344" s="5">
        <f t="shared" si="59"/>
        <v>25.580444444444002</v>
      </c>
      <c r="O344" s="5">
        <f t="shared" si="57"/>
        <v>-86.143653999999998</v>
      </c>
    </row>
    <row r="345" spans="2:16" x14ac:dyDescent="0.25">
      <c r="B345">
        <v>29967000000</v>
      </c>
      <c r="C345">
        <v>-70.332122999999996</v>
      </c>
      <c r="D345">
        <v>-64.109283000000005</v>
      </c>
      <c r="F345" s="5">
        <f t="shared" si="58"/>
        <v>26.524888888888999</v>
      </c>
      <c r="G345" s="5">
        <f t="shared" si="56"/>
        <v>-81.997703999999999</v>
      </c>
      <c r="J345">
        <v>29967000000</v>
      </c>
      <c r="K345">
        <v>-67.175681999999995</v>
      </c>
      <c r="L345">
        <v>-59.779426999999998</v>
      </c>
      <c r="N345" s="5">
        <f t="shared" si="59"/>
        <v>26.524888888888999</v>
      </c>
      <c r="O345" s="5">
        <f t="shared" si="57"/>
        <v>-81.338065999999998</v>
      </c>
    </row>
    <row r="346" spans="2:16" x14ac:dyDescent="0.25">
      <c r="B346">
        <v>31079944444.444</v>
      </c>
      <c r="C346">
        <v>-68.038307000000003</v>
      </c>
      <c r="D346">
        <v>-61.521766999999997</v>
      </c>
      <c r="F346" s="5">
        <f t="shared" si="58"/>
        <v>27.469333333333001</v>
      </c>
      <c r="G346" s="5">
        <f t="shared" si="56"/>
        <v>-82.421790999999999</v>
      </c>
      <c r="J346">
        <v>31079944444.444</v>
      </c>
      <c r="K346">
        <v>-69.880142000000006</v>
      </c>
      <c r="L346">
        <v>-62.260173999999999</v>
      </c>
      <c r="N346" s="5">
        <f t="shared" si="59"/>
        <v>27.469333333333001</v>
      </c>
      <c r="O346" s="5">
        <f t="shared" si="57"/>
        <v>-90.850921999999997</v>
      </c>
    </row>
    <row r="347" spans="2:16" x14ac:dyDescent="0.25">
      <c r="B347">
        <v>32192888888.889</v>
      </c>
      <c r="C347">
        <v>-69.927940000000007</v>
      </c>
      <c r="D347">
        <v>-62.812728999999997</v>
      </c>
      <c r="F347" s="5">
        <f t="shared" si="58"/>
        <v>28.413777777778002</v>
      </c>
      <c r="G347" s="5">
        <f t="shared" si="56"/>
        <v>-91.625343000000001</v>
      </c>
      <c r="J347">
        <v>32192888888.889</v>
      </c>
      <c r="K347">
        <v>-71.991730000000004</v>
      </c>
      <c r="L347">
        <v>-64.330153999999993</v>
      </c>
      <c r="N347" s="5">
        <f t="shared" si="59"/>
        <v>28.413777777778002</v>
      </c>
      <c r="O347" s="5">
        <f t="shared" si="57"/>
        <v>-100.11439</v>
      </c>
    </row>
    <row r="348" spans="2:16" x14ac:dyDescent="0.25">
      <c r="B348">
        <v>33305833333.333</v>
      </c>
      <c r="C348">
        <v>-71.511757000000003</v>
      </c>
      <c r="D348">
        <v>-64.143737999999999</v>
      </c>
      <c r="F348" s="5">
        <f t="shared" si="58"/>
        <v>29.358222222222</v>
      </c>
      <c r="G348" s="5">
        <f t="shared" si="56"/>
        <v>-83.380629999999996</v>
      </c>
      <c r="J348">
        <v>33305833333.333</v>
      </c>
      <c r="K348">
        <v>-81.293434000000005</v>
      </c>
      <c r="L348">
        <v>-73.347160000000002</v>
      </c>
      <c r="N348" s="5">
        <f t="shared" si="59"/>
        <v>29.358222222222</v>
      </c>
      <c r="O348" s="5">
        <f t="shared" si="57"/>
        <v>-91.988258000000002</v>
      </c>
    </row>
    <row r="349" spans="2:16" x14ac:dyDescent="0.25">
      <c r="B349">
        <v>34418777777.778</v>
      </c>
      <c r="C349">
        <v>-70.442924000000005</v>
      </c>
      <c r="D349">
        <v>-62.870536999999999</v>
      </c>
      <c r="F349" s="5">
        <f t="shared" si="58"/>
        <v>30.302666666667001</v>
      </c>
      <c r="G349" s="5">
        <f t="shared" si="56"/>
        <v>-85.907264999999995</v>
      </c>
      <c r="J349">
        <v>34418777777.778</v>
      </c>
      <c r="K349">
        <v>-57.601832999999999</v>
      </c>
      <c r="L349">
        <v>-50.157997000000002</v>
      </c>
      <c r="N349" s="5">
        <f t="shared" si="59"/>
        <v>30.302666666667001</v>
      </c>
      <c r="O349" s="5">
        <f t="shared" si="57"/>
        <v>-78.557693</v>
      </c>
    </row>
    <row r="350" spans="2:16" x14ac:dyDescent="0.25">
      <c r="B350">
        <v>35531722222.222</v>
      </c>
      <c r="C350">
        <v>-72.340935000000002</v>
      </c>
      <c r="D350">
        <v>-64.619431000000006</v>
      </c>
      <c r="F350" s="5">
        <f t="shared" si="58"/>
        <v>31.247111111111</v>
      </c>
      <c r="G350" s="5">
        <f t="shared" si="56"/>
        <v>-89.041458000000006</v>
      </c>
      <c r="J350">
        <v>35531722222.222</v>
      </c>
      <c r="K350">
        <v>-56.452969000000003</v>
      </c>
      <c r="L350">
        <v>-49.502414999999999</v>
      </c>
      <c r="N350" s="5">
        <f t="shared" si="59"/>
        <v>31.247111111111</v>
      </c>
      <c r="O350" s="5">
        <f t="shared" si="57"/>
        <v>-91.02758</v>
      </c>
    </row>
    <row r="351" spans="2:16" x14ac:dyDescent="0.25">
      <c r="B351">
        <v>36644666666.667</v>
      </c>
      <c r="C351">
        <v>-69.115074000000007</v>
      </c>
      <c r="D351">
        <v>-61.320312999999999</v>
      </c>
      <c r="F351" s="5">
        <f t="shared" si="58"/>
        <v>32.191555555556</v>
      </c>
      <c r="G351" s="5">
        <f t="shared" si="56"/>
        <v>-82.196822999999995</v>
      </c>
      <c r="J351">
        <v>36644666666.667</v>
      </c>
      <c r="K351">
        <v>-61.238028999999997</v>
      </c>
      <c r="L351">
        <v>-54.547561999999999</v>
      </c>
      <c r="N351" s="5">
        <f t="shared" si="59"/>
        <v>32.191555555556</v>
      </c>
      <c r="O351" s="5">
        <f t="shared" si="57"/>
        <v>-80.765015000000005</v>
      </c>
    </row>
    <row r="352" spans="2:16" x14ac:dyDescent="0.25">
      <c r="B352">
        <v>37757611111.111</v>
      </c>
      <c r="C352">
        <v>-62.515903000000002</v>
      </c>
      <c r="D352">
        <v>-54.694046</v>
      </c>
      <c r="F352" s="5">
        <f t="shared" si="58"/>
        <v>33.136000000000003</v>
      </c>
      <c r="G352" s="5">
        <f t="shared" si="56"/>
        <v>-90.500893000000005</v>
      </c>
      <c r="J352">
        <v>37757611111.111</v>
      </c>
      <c r="K352">
        <v>-75.803398000000001</v>
      </c>
      <c r="L352">
        <v>-69.052520999999999</v>
      </c>
      <c r="N352" s="5">
        <f t="shared" si="59"/>
        <v>33.136000000000003</v>
      </c>
      <c r="O352" s="5">
        <f t="shared" si="57"/>
        <v>-79.335693000000006</v>
      </c>
    </row>
    <row r="353" spans="2:16" x14ac:dyDescent="0.25">
      <c r="B353">
        <v>38870555555.556</v>
      </c>
      <c r="C353">
        <v>-46.518745000000003</v>
      </c>
      <c r="D353">
        <v>-38.306702000000001</v>
      </c>
      <c r="F353" s="5">
        <f t="shared" si="58"/>
        <v>34.080444444443998</v>
      </c>
      <c r="G353" s="5">
        <f t="shared" si="56"/>
        <v>-78.436096000000006</v>
      </c>
      <c r="J353">
        <v>38870555555.556</v>
      </c>
      <c r="K353">
        <v>-57.956344999999999</v>
      </c>
      <c r="L353">
        <v>-50.733840999999998</v>
      </c>
      <c r="N353" s="5">
        <f t="shared" si="59"/>
        <v>34.080444444443998</v>
      </c>
      <c r="O353" s="5">
        <f t="shared" si="57"/>
        <v>-78.961128000000002</v>
      </c>
    </row>
    <row r="354" spans="2:16" x14ac:dyDescent="0.25">
      <c r="B354">
        <v>39983500000</v>
      </c>
      <c r="C354">
        <v>-70.958877999999999</v>
      </c>
      <c r="D354">
        <v>-62.58099</v>
      </c>
      <c r="F354" s="5">
        <f t="shared" si="58"/>
        <v>35.024888888889002</v>
      </c>
      <c r="G354" s="5">
        <f t="shared" si="56"/>
        <v>-82.013947000000002</v>
      </c>
      <c r="J354">
        <v>39983500000</v>
      </c>
      <c r="K354">
        <v>-65.252037000000001</v>
      </c>
      <c r="L354">
        <v>-57.684100999999998</v>
      </c>
      <c r="N354" s="5">
        <f t="shared" si="59"/>
        <v>35.024888888889002</v>
      </c>
      <c r="O354" s="5">
        <f t="shared" si="57"/>
        <v>-83.563477000000006</v>
      </c>
    </row>
    <row r="355" spans="2:16" x14ac:dyDescent="0.25">
      <c r="B355">
        <v>41096444444.444</v>
      </c>
      <c r="C355">
        <v>-64.134338</v>
      </c>
      <c r="D355">
        <v>-55.599952999999999</v>
      </c>
      <c r="F355" s="5">
        <f t="shared" si="58"/>
        <v>35.969333333332997</v>
      </c>
      <c r="G355" s="5">
        <f t="shared" si="56"/>
        <v>-80.192535000000007</v>
      </c>
      <c r="J355">
        <v>41096444444.444</v>
      </c>
      <c r="K355">
        <v>-73.978995999999995</v>
      </c>
      <c r="L355">
        <v>-66.730591000000004</v>
      </c>
      <c r="N355" s="5">
        <f t="shared" si="59"/>
        <v>35.969333333332997</v>
      </c>
      <c r="O355" s="5">
        <f t="shared" si="57"/>
        <v>-81.607146999999998</v>
      </c>
    </row>
    <row r="356" spans="2:16" x14ac:dyDescent="0.25">
      <c r="B356">
        <v>42209388888.889</v>
      </c>
      <c r="C356">
        <v>-64.998154</v>
      </c>
      <c r="D356">
        <v>-56.679389999999998</v>
      </c>
      <c r="F356" s="5">
        <f t="shared" si="58"/>
        <v>36.913777777778002</v>
      </c>
      <c r="G356" s="5">
        <f t="shared" si="56"/>
        <v>-84.963531000000003</v>
      </c>
      <c r="J356">
        <v>42209388888.889</v>
      </c>
      <c r="K356">
        <v>-62.594025000000002</v>
      </c>
      <c r="L356">
        <v>-55.151001000000001</v>
      </c>
      <c r="N356" s="5">
        <f t="shared" si="59"/>
        <v>36.913777777778002</v>
      </c>
      <c r="O356" s="5">
        <f t="shared" si="57"/>
        <v>-81.651465999999999</v>
      </c>
    </row>
    <row r="357" spans="2:16" x14ac:dyDescent="0.25">
      <c r="B357">
        <v>43322333333.333</v>
      </c>
      <c r="C357">
        <v>-77.589896999999993</v>
      </c>
      <c r="D357">
        <v>-69.041954000000004</v>
      </c>
      <c r="F357" s="5">
        <f t="shared" si="58"/>
        <v>37.858222222221997</v>
      </c>
      <c r="G357" s="5">
        <f t="shared" si="56"/>
        <v>-80.082442999999998</v>
      </c>
      <c r="J357">
        <v>43322333333.333</v>
      </c>
      <c r="K357">
        <v>-60.503985999999998</v>
      </c>
      <c r="L357">
        <v>-52.472999999999999</v>
      </c>
      <c r="N357" s="5">
        <f t="shared" si="59"/>
        <v>37.858222222221997</v>
      </c>
      <c r="O357" s="5">
        <f t="shared" si="57"/>
        <v>-81.454391000000001</v>
      </c>
    </row>
    <row r="358" spans="2:16" x14ac:dyDescent="0.25">
      <c r="B358">
        <v>44435277777.778</v>
      </c>
      <c r="C358">
        <v>-51.067870999999997</v>
      </c>
      <c r="D358">
        <v>-42.433700999999999</v>
      </c>
      <c r="F358" s="5">
        <f t="shared" si="58"/>
        <v>38.802666666667001</v>
      </c>
      <c r="G358" s="5">
        <f t="shared" si="56"/>
        <v>-80.994995000000003</v>
      </c>
      <c r="J358">
        <v>44435277777.778</v>
      </c>
      <c r="K358">
        <v>-68.138999999999996</v>
      </c>
      <c r="L358">
        <v>-59.914496999999997</v>
      </c>
      <c r="N358" s="5">
        <f t="shared" si="59"/>
        <v>38.802666666667001</v>
      </c>
      <c r="O358" s="5">
        <f t="shared" si="57"/>
        <v>-79.021789999999996</v>
      </c>
    </row>
    <row r="359" spans="2:16" x14ac:dyDescent="0.25">
      <c r="B359">
        <v>45548222222.222</v>
      </c>
      <c r="C359">
        <v>-53.129886999999997</v>
      </c>
      <c r="D359">
        <v>-44.422665000000002</v>
      </c>
      <c r="F359" s="5">
        <f t="shared" si="58"/>
        <v>39.747111111111003</v>
      </c>
      <c r="G359" s="5">
        <f t="shared" si="56"/>
        <v>-83.700096000000002</v>
      </c>
      <c r="J359">
        <v>45548222222.222</v>
      </c>
      <c r="K359">
        <v>-76.128967000000003</v>
      </c>
      <c r="L359">
        <v>-67.715157000000005</v>
      </c>
      <c r="N359" s="5">
        <f t="shared" si="59"/>
        <v>39.747111111111003</v>
      </c>
      <c r="O359" s="5">
        <f t="shared" si="57"/>
        <v>-75.955894000000001</v>
      </c>
    </row>
    <row r="360" spans="2:16" x14ac:dyDescent="0.25">
      <c r="B360">
        <v>46661166666.667</v>
      </c>
      <c r="C360">
        <v>-62.647675</v>
      </c>
      <c r="D360">
        <v>-53.856445000000001</v>
      </c>
      <c r="F360" s="5">
        <f t="shared" si="58"/>
        <v>40.691555555556</v>
      </c>
      <c r="G360" s="5">
        <f t="shared" si="56"/>
        <v>-80.573982000000001</v>
      </c>
      <c r="J360">
        <v>46661166666.667</v>
      </c>
      <c r="K360">
        <v>-71.516327000000004</v>
      </c>
      <c r="L360">
        <v>-62.730778000000001</v>
      </c>
      <c r="N360" s="5">
        <f t="shared" si="59"/>
        <v>40.691555555556</v>
      </c>
      <c r="O360" s="5">
        <f t="shared" si="57"/>
        <v>-77.951865999999995</v>
      </c>
    </row>
    <row r="361" spans="2:16" x14ac:dyDescent="0.25">
      <c r="B361">
        <v>47774111111.111</v>
      </c>
      <c r="C361">
        <v>-64.459961000000007</v>
      </c>
      <c r="D361">
        <v>-55.739497999999998</v>
      </c>
      <c r="F361" s="5">
        <f t="shared" si="58"/>
        <v>41.636000000000003</v>
      </c>
      <c r="G361" s="5">
        <f t="shared" si="56"/>
        <v>-87.146004000000005</v>
      </c>
      <c r="J361">
        <v>47774111111.111</v>
      </c>
      <c r="K361">
        <v>-81.278533999999993</v>
      </c>
      <c r="L361">
        <v>-72.185569999999998</v>
      </c>
      <c r="N361" s="5">
        <f t="shared" si="59"/>
        <v>41.636000000000003</v>
      </c>
      <c r="O361" s="5">
        <f t="shared" si="57"/>
        <v>-70.230773999999997</v>
      </c>
    </row>
    <row r="362" spans="2:16" x14ac:dyDescent="0.25">
      <c r="B362">
        <v>48887055555.556</v>
      </c>
      <c r="C362">
        <v>-54.680416000000001</v>
      </c>
      <c r="D362">
        <v>-46.163806999999998</v>
      </c>
      <c r="F362" s="5" t="s">
        <v>28</v>
      </c>
      <c r="J362">
        <v>48887055555.556</v>
      </c>
      <c r="K362">
        <v>-84.681053000000006</v>
      </c>
      <c r="L362">
        <v>-75.253180999999998</v>
      </c>
      <c r="N362" s="5" t="s">
        <v>28</v>
      </c>
    </row>
    <row r="363" spans="2:16" x14ac:dyDescent="0.25">
      <c r="B363">
        <v>50000000000</v>
      </c>
      <c r="C363">
        <v>-82.631614999999996</v>
      </c>
      <c r="D363">
        <v>-74.575126999999995</v>
      </c>
      <c r="J363">
        <v>50000000000</v>
      </c>
      <c r="K363">
        <v>-78.893387000000004</v>
      </c>
      <c r="L363">
        <v>-69.540199000000001</v>
      </c>
    </row>
    <row r="364" spans="2:16" x14ac:dyDescent="0.25">
      <c r="B364" t="s">
        <v>28</v>
      </c>
      <c r="J364" t="s">
        <v>28</v>
      </c>
    </row>
    <row r="365" spans="2:16" x14ac:dyDescent="0.25">
      <c r="F365" s="5" t="s">
        <v>64</v>
      </c>
      <c r="N365" s="5" t="s">
        <v>64</v>
      </c>
    </row>
    <row r="366" spans="2:16" ht="15.75" x14ac:dyDescent="0.25">
      <c r="F366" s="5" t="s">
        <v>24</v>
      </c>
      <c r="G366" s="5" t="str">
        <f t="shared" ref="G366:G385" si="60">D392</f>
        <v>4Ix2L dBc Log Mag(dB)</v>
      </c>
      <c r="H366" s="28">
        <v>4</v>
      </c>
      <c r="N366" s="5" t="s">
        <v>24</v>
      </c>
      <c r="O366" s="5" t="str">
        <f t="shared" ref="O366:O385" si="61">L392</f>
        <v>4Ix2L dBc Log Mag(dB)</v>
      </c>
      <c r="P366" s="28">
        <v>4</v>
      </c>
    </row>
    <row r="367" spans="2:16" ht="15.75" x14ac:dyDescent="0.25">
      <c r="B367" t="s">
        <v>62</v>
      </c>
      <c r="F367" s="5">
        <f t="shared" ref="F367:F385" si="62">B393/1000000000</f>
        <v>45</v>
      </c>
      <c r="G367" s="5">
        <f t="shared" si="60"/>
        <v>-97.944892999999993</v>
      </c>
      <c r="H367" s="29">
        <f>ABS(AVERAGE(G367:G385)-(H366-1)*10)</f>
        <v>110.9466235263158</v>
      </c>
      <c r="J367" t="s">
        <v>62</v>
      </c>
      <c r="N367" s="5">
        <f t="shared" ref="N367:N385" si="63">J393/1000000000</f>
        <v>45</v>
      </c>
      <c r="O367" s="5">
        <f t="shared" si="61"/>
        <v>-87.390563999999998</v>
      </c>
      <c r="P367" s="29">
        <f>ABS(AVERAGE(O367:O385)-(P366-1)*10)</f>
        <v>110.18478715789473</v>
      </c>
    </row>
    <row r="368" spans="2:16" x14ac:dyDescent="0.25">
      <c r="B368" t="s">
        <v>24</v>
      </c>
      <c r="C368" t="s">
        <v>176</v>
      </c>
      <c r="D368" t="s">
        <v>94</v>
      </c>
      <c r="F368" s="5">
        <f t="shared" si="62"/>
        <v>45</v>
      </c>
      <c r="G368" s="5">
        <f t="shared" si="60"/>
        <v>-89.114029000000002</v>
      </c>
      <c r="J368" t="s">
        <v>24</v>
      </c>
      <c r="K368" t="s">
        <v>176</v>
      </c>
      <c r="L368" t="s">
        <v>94</v>
      </c>
      <c r="N368" s="5">
        <f t="shared" si="63"/>
        <v>45</v>
      </c>
      <c r="O368" s="5">
        <f t="shared" si="61"/>
        <v>-81.886612</v>
      </c>
    </row>
    <row r="369" spans="2:15" x14ac:dyDescent="0.25">
      <c r="B369">
        <v>24636000000</v>
      </c>
      <c r="C369">
        <v>-105.18669</v>
      </c>
      <c r="D369">
        <v>-98.963852000000003</v>
      </c>
      <c r="F369" s="5">
        <f t="shared" si="62"/>
        <v>45</v>
      </c>
      <c r="G369" s="5">
        <f t="shared" si="60"/>
        <v>-78.771705999999995</v>
      </c>
      <c r="J369">
        <v>24636000000</v>
      </c>
      <c r="K369">
        <v>-94.588249000000005</v>
      </c>
      <c r="L369">
        <v>-87.191993999999994</v>
      </c>
      <c r="N369" s="5">
        <f t="shared" si="63"/>
        <v>45</v>
      </c>
      <c r="O369" s="5">
        <f t="shared" si="61"/>
        <v>-78.479584000000003</v>
      </c>
    </row>
    <row r="370" spans="2:15" x14ac:dyDescent="0.25">
      <c r="B370">
        <v>25580444444.444</v>
      </c>
      <c r="C370">
        <v>-89.357406999999995</v>
      </c>
      <c r="D370">
        <v>-82.840866000000005</v>
      </c>
      <c r="F370" s="5">
        <f t="shared" si="62"/>
        <v>45</v>
      </c>
      <c r="G370" s="5">
        <f t="shared" si="60"/>
        <v>-83.321442000000005</v>
      </c>
      <c r="J370">
        <v>25580444444.444</v>
      </c>
      <c r="K370">
        <v>-93.763626000000002</v>
      </c>
      <c r="L370">
        <v>-86.143653999999998</v>
      </c>
      <c r="N370" s="5">
        <f t="shared" si="63"/>
        <v>45</v>
      </c>
      <c r="O370" s="5">
        <f t="shared" si="61"/>
        <v>-83.363097999999994</v>
      </c>
    </row>
    <row r="371" spans="2:15" x14ac:dyDescent="0.25">
      <c r="B371">
        <v>26524888888.889</v>
      </c>
      <c r="C371">
        <v>-89.112915000000001</v>
      </c>
      <c r="D371">
        <v>-81.997703999999999</v>
      </c>
      <c r="F371" s="5">
        <f t="shared" si="62"/>
        <v>45</v>
      </c>
      <c r="G371" s="5">
        <f t="shared" si="60"/>
        <v>-88.416290000000004</v>
      </c>
      <c r="J371">
        <v>26524888888.889</v>
      </c>
      <c r="K371">
        <v>-88.999640999999997</v>
      </c>
      <c r="L371">
        <v>-81.338065999999998</v>
      </c>
      <c r="N371" s="5">
        <f t="shared" si="63"/>
        <v>45</v>
      </c>
      <c r="O371" s="5">
        <f t="shared" si="61"/>
        <v>-74.066444000000004</v>
      </c>
    </row>
    <row r="372" spans="2:15" x14ac:dyDescent="0.25">
      <c r="B372">
        <v>27469333333.333</v>
      </c>
      <c r="C372">
        <v>-89.789817999999997</v>
      </c>
      <c r="D372">
        <v>-82.421790999999999</v>
      </c>
      <c r="F372" s="5">
        <f t="shared" si="62"/>
        <v>45</v>
      </c>
      <c r="G372" s="5">
        <f t="shared" si="60"/>
        <v>-94.634895</v>
      </c>
      <c r="J372">
        <v>27469333333.333</v>
      </c>
      <c r="K372">
        <v>-98.797188000000006</v>
      </c>
      <c r="L372">
        <v>-90.850921999999997</v>
      </c>
      <c r="N372" s="5">
        <f t="shared" si="63"/>
        <v>45</v>
      </c>
      <c r="O372" s="5">
        <f t="shared" si="61"/>
        <v>-73.606742999999994</v>
      </c>
    </row>
    <row r="373" spans="2:15" x14ac:dyDescent="0.25">
      <c r="B373">
        <v>28413777777.778</v>
      </c>
      <c r="C373">
        <v>-99.197738999999999</v>
      </c>
      <c r="D373">
        <v>-91.625343000000001</v>
      </c>
      <c r="F373" s="5">
        <f t="shared" si="62"/>
        <v>45</v>
      </c>
      <c r="G373" s="5">
        <f t="shared" si="60"/>
        <v>-79.774651000000006</v>
      </c>
      <c r="J373">
        <v>28413777777.778</v>
      </c>
      <c r="K373">
        <v>-107.55822000000001</v>
      </c>
      <c r="L373">
        <v>-100.11439</v>
      </c>
      <c r="N373" s="5">
        <f t="shared" si="63"/>
        <v>45</v>
      </c>
      <c r="O373" s="5">
        <f t="shared" si="61"/>
        <v>-79.719848999999996</v>
      </c>
    </row>
    <row r="374" spans="2:15" x14ac:dyDescent="0.25">
      <c r="B374">
        <v>29358222222.222</v>
      </c>
      <c r="C374">
        <v>-91.102135000000004</v>
      </c>
      <c r="D374">
        <v>-83.380629999999996</v>
      </c>
      <c r="F374" s="5">
        <f t="shared" si="62"/>
        <v>45</v>
      </c>
      <c r="G374" s="5">
        <f t="shared" si="60"/>
        <v>-79.465591000000003</v>
      </c>
      <c r="J374">
        <v>29358222222.222</v>
      </c>
      <c r="K374">
        <v>-98.938811999999999</v>
      </c>
      <c r="L374">
        <v>-91.988258000000002</v>
      </c>
      <c r="N374" s="5">
        <f t="shared" si="63"/>
        <v>45</v>
      </c>
      <c r="O374" s="5">
        <f t="shared" si="61"/>
        <v>-82.047089</v>
      </c>
    </row>
    <row r="375" spans="2:15" x14ac:dyDescent="0.25">
      <c r="B375">
        <v>30302666666.667</v>
      </c>
      <c r="C375">
        <v>-93.702026000000004</v>
      </c>
      <c r="D375">
        <v>-85.907264999999995</v>
      </c>
      <c r="F375" s="5">
        <f t="shared" si="62"/>
        <v>45</v>
      </c>
      <c r="G375" s="5">
        <f t="shared" si="60"/>
        <v>-76.310623000000007</v>
      </c>
      <c r="J375">
        <v>30302666666.667</v>
      </c>
      <c r="K375">
        <v>-85.248160999999996</v>
      </c>
      <c r="L375">
        <v>-78.557693</v>
      </c>
      <c r="N375" s="5">
        <f t="shared" si="63"/>
        <v>45</v>
      </c>
      <c r="O375" s="5">
        <f t="shared" si="61"/>
        <v>-76.704871999999995</v>
      </c>
    </row>
    <row r="376" spans="2:15" x14ac:dyDescent="0.25">
      <c r="B376">
        <v>31247111111.111</v>
      </c>
      <c r="C376">
        <v>-96.863311999999993</v>
      </c>
      <c r="D376">
        <v>-89.041458000000006</v>
      </c>
      <c r="F376" s="5">
        <f t="shared" si="62"/>
        <v>45</v>
      </c>
      <c r="G376" s="5">
        <f t="shared" si="60"/>
        <v>-77.080582000000007</v>
      </c>
      <c r="J376">
        <v>31247111111.111</v>
      </c>
      <c r="K376">
        <v>-97.778458000000001</v>
      </c>
      <c r="L376">
        <v>-91.02758</v>
      </c>
      <c r="N376" s="5">
        <f t="shared" si="63"/>
        <v>45</v>
      </c>
      <c r="O376" s="5">
        <f t="shared" si="61"/>
        <v>-89.470855999999998</v>
      </c>
    </row>
    <row r="377" spans="2:15" x14ac:dyDescent="0.25">
      <c r="B377">
        <v>32191555555.556</v>
      </c>
      <c r="C377">
        <v>-90.408867000000001</v>
      </c>
      <c r="D377">
        <v>-82.196822999999995</v>
      </c>
      <c r="F377" s="5">
        <f t="shared" si="62"/>
        <v>45</v>
      </c>
      <c r="G377" s="5">
        <f t="shared" si="60"/>
        <v>-73.572815000000006</v>
      </c>
      <c r="J377">
        <v>32191555555.556</v>
      </c>
      <c r="K377">
        <v>-87.987510999999998</v>
      </c>
      <c r="L377">
        <v>-80.765015000000005</v>
      </c>
      <c r="N377" s="5">
        <f t="shared" si="63"/>
        <v>45</v>
      </c>
      <c r="O377" s="5">
        <f t="shared" si="61"/>
        <v>-84.227905000000007</v>
      </c>
    </row>
    <row r="378" spans="2:15" x14ac:dyDescent="0.25">
      <c r="B378">
        <v>33136000000</v>
      </c>
      <c r="C378">
        <v>-98.878783999999996</v>
      </c>
      <c r="D378">
        <v>-90.500893000000005</v>
      </c>
      <c r="F378" s="5">
        <f t="shared" si="62"/>
        <v>45</v>
      </c>
      <c r="G378" s="5">
        <f t="shared" si="60"/>
        <v>-77.494804000000002</v>
      </c>
      <c r="J378">
        <v>33136000000</v>
      </c>
      <c r="K378">
        <v>-86.903625000000005</v>
      </c>
      <c r="L378">
        <v>-79.335693000000006</v>
      </c>
      <c r="N378" s="5">
        <f t="shared" si="63"/>
        <v>45</v>
      </c>
      <c r="O378" s="5">
        <f t="shared" si="61"/>
        <v>-77.386948000000004</v>
      </c>
    </row>
    <row r="379" spans="2:15" x14ac:dyDescent="0.25">
      <c r="B379">
        <v>34080444444.444</v>
      </c>
      <c r="C379">
        <v>-86.970482000000004</v>
      </c>
      <c r="D379">
        <v>-78.436096000000006</v>
      </c>
      <c r="F379" s="5">
        <f t="shared" si="62"/>
        <v>45</v>
      </c>
      <c r="G379" s="5">
        <f t="shared" si="60"/>
        <v>-87.270308999999997</v>
      </c>
      <c r="J379">
        <v>34080444444.444</v>
      </c>
      <c r="K379">
        <v>-86.209534000000005</v>
      </c>
      <c r="L379">
        <v>-78.961128000000002</v>
      </c>
      <c r="N379" s="5">
        <f t="shared" si="63"/>
        <v>45</v>
      </c>
      <c r="O379" s="5">
        <f t="shared" si="61"/>
        <v>-78.880240999999998</v>
      </c>
    </row>
    <row r="380" spans="2:15" x14ac:dyDescent="0.25">
      <c r="B380">
        <v>35024888888.889</v>
      </c>
      <c r="C380">
        <v>-90.332710000000006</v>
      </c>
      <c r="D380">
        <v>-82.013947000000002</v>
      </c>
      <c r="F380" s="5">
        <f t="shared" si="62"/>
        <v>45</v>
      </c>
      <c r="G380" s="5">
        <f t="shared" si="60"/>
        <v>-77.482437000000004</v>
      </c>
      <c r="J380">
        <v>35024888888.889</v>
      </c>
      <c r="K380">
        <v>-91.006500000000003</v>
      </c>
      <c r="L380">
        <v>-83.563477000000006</v>
      </c>
      <c r="N380" s="5">
        <f t="shared" si="63"/>
        <v>45</v>
      </c>
      <c r="O380" s="5">
        <f t="shared" si="61"/>
        <v>-76.082747999999995</v>
      </c>
    </row>
    <row r="381" spans="2:15" x14ac:dyDescent="0.25">
      <c r="B381">
        <v>35969333333.333</v>
      </c>
      <c r="C381">
        <v>-88.740470999999999</v>
      </c>
      <c r="D381">
        <v>-80.192535000000007</v>
      </c>
      <c r="F381" s="5">
        <f t="shared" si="62"/>
        <v>45</v>
      </c>
      <c r="G381" s="5">
        <f t="shared" si="60"/>
        <v>-80.083527000000004</v>
      </c>
      <c r="J381">
        <v>35969333333.333</v>
      </c>
      <c r="K381">
        <v>-89.638130000000004</v>
      </c>
      <c r="L381">
        <v>-81.607146999999998</v>
      </c>
      <c r="N381" s="5">
        <f t="shared" si="63"/>
        <v>45</v>
      </c>
      <c r="O381" s="5">
        <f t="shared" si="61"/>
        <v>-84.099418999999997</v>
      </c>
    </row>
    <row r="382" spans="2:15" x14ac:dyDescent="0.25">
      <c r="B382">
        <v>36913777777.778</v>
      </c>
      <c r="C382">
        <v>-93.597701999999998</v>
      </c>
      <c r="D382">
        <v>-84.963531000000003</v>
      </c>
      <c r="F382" s="5">
        <f t="shared" si="62"/>
        <v>45</v>
      </c>
      <c r="G382" s="5">
        <f t="shared" si="60"/>
        <v>-72.673644999999993</v>
      </c>
      <c r="J382">
        <v>36913777777.778</v>
      </c>
      <c r="K382">
        <v>-89.875968999999998</v>
      </c>
      <c r="L382">
        <v>-81.651465999999999</v>
      </c>
      <c r="N382" s="5">
        <f t="shared" si="63"/>
        <v>45</v>
      </c>
      <c r="O382" s="5">
        <f t="shared" si="61"/>
        <v>-73.484595999999996</v>
      </c>
    </row>
    <row r="383" spans="2:15" x14ac:dyDescent="0.25">
      <c r="B383">
        <v>37858222222.222</v>
      </c>
      <c r="C383">
        <v>-88.789672999999993</v>
      </c>
      <c r="D383">
        <v>-80.082442999999998</v>
      </c>
      <c r="F383" s="5">
        <f t="shared" si="62"/>
        <v>45</v>
      </c>
      <c r="G383" s="5">
        <f t="shared" si="60"/>
        <v>-75.350539999999995</v>
      </c>
      <c r="J383">
        <v>37858222222.222</v>
      </c>
      <c r="K383">
        <v>-89.868201999999997</v>
      </c>
      <c r="L383">
        <v>-81.454391000000001</v>
      </c>
      <c r="N383" s="5">
        <f t="shared" si="63"/>
        <v>45</v>
      </c>
      <c r="O383" s="5">
        <f t="shared" si="61"/>
        <v>-79.603859</v>
      </c>
    </row>
    <row r="384" spans="2:15" x14ac:dyDescent="0.25">
      <c r="B384">
        <v>38802666666.667</v>
      </c>
      <c r="C384">
        <v>-89.786224000000004</v>
      </c>
      <c r="D384">
        <v>-80.994995000000003</v>
      </c>
      <c r="F384" s="5">
        <f t="shared" si="62"/>
        <v>45</v>
      </c>
      <c r="G384" s="5">
        <f t="shared" si="60"/>
        <v>-75.368010999999996</v>
      </c>
      <c r="J384">
        <v>38802666666.667</v>
      </c>
      <c r="K384">
        <v>-87.807343000000003</v>
      </c>
      <c r="L384">
        <v>-79.021789999999996</v>
      </c>
      <c r="N384" s="5">
        <f t="shared" si="63"/>
        <v>45</v>
      </c>
      <c r="O384" s="5">
        <f t="shared" si="61"/>
        <v>-82.552047999999999</v>
      </c>
    </row>
    <row r="385" spans="2:16" x14ac:dyDescent="0.25">
      <c r="B385">
        <v>39747111111.111</v>
      </c>
      <c r="C385">
        <v>-92.420554999999993</v>
      </c>
      <c r="D385">
        <v>-83.700096000000002</v>
      </c>
      <c r="F385" s="5">
        <f t="shared" si="62"/>
        <v>45</v>
      </c>
      <c r="G385" s="5">
        <f t="shared" si="60"/>
        <v>-73.855057000000002</v>
      </c>
      <c r="J385">
        <v>39747111111.111</v>
      </c>
      <c r="K385">
        <v>-85.048858999999993</v>
      </c>
      <c r="L385">
        <v>-75.955894000000001</v>
      </c>
      <c r="N385" s="5">
        <f t="shared" si="63"/>
        <v>45</v>
      </c>
      <c r="O385" s="5">
        <f t="shared" si="61"/>
        <v>-80.457481000000001</v>
      </c>
    </row>
    <row r="386" spans="2:16" x14ac:dyDescent="0.25">
      <c r="B386">
        <v>40691555555.556</v>
      </c>
      <c r="C386">
        <v>-89.090591000000003</v>
      </c>
      <c r="D386">
        <v>-80.573982000000001</v>
      </c>
      <c r="F386" s="5" t="s">
        <v>28</v>
      </c>
      <c r="J386">
        <v>40691555555.556</v>
      </c>
      <c r="K386">
        <v>-87.379745</v>
      </c>
      <c r="L386">
        <v>-77.951865999999995</v>
      </c>
      <c r="N386" s="5" t="s">
        <v>28</v>
      </c>
    </row>
    <row r="387" spans="2:16" x14ac:dyDescent="0.25">
      <c r="B387">
        <v>41636000000</v>
      </c>
      <c r="C387">
        <v>-95.202492000000007</v>
      </c>
      <c r="D387">
        <v>-87.146004000000005</v>
      </c>
      <c r="J387">
        <v>41636000000</v>
      </c>
      <c r="K387">
        <v>-79.583961000000002</v>
      </c>
      <c r="L387">
        <v>-70.230773999999997</v>
      </c>
    </row>
    <row r="388" spans="2:16" x14ac:dyDescent="0.25">
      <c r="B388" t="s">
        <v>28</v>
      </c>
      <c r="J388" t="s">
        <v>28</v>
      </c>
    </row>
    <row r="389" spans="2:16" x14ac:dyDescent="0.25">
      <c r="F389" s="5" t="s">
        <v>66</v>
      </c>
      <c r="N389" s="5" t="s">
        <v>66</v>
      </c>
    </row>
    <row r="390" spans="2:16" ht="15.75" x14ac:dyDescent="0.25">
      <c r="F390" s="5" t="s">
        <v>24</v>
      </c>
      <c r="G390" s="5" t="str">
        <f t="shared" ref="G390:G409" si="64">D416</f>
        <v>4Ix3L dBc Log Mag(dB)</v>
      </c>
      <c r="H390" s="28">
        <v>4</v>
      </c>
      <c r="N390" s="5" t="s">
        <v>24</v>
      </c>
      <c r="O390" s="5" t="str">
        <f t="shared" ref="O390:O409" si="65">L416</f>
        <v>4Ix3L dBc Log Mag(dB)</v>
      </c>
      <c r="P390" s="28">
        <v>4</v>
      </c>
    </row>
    <row r="391" spans="2:16" ht="15.75" x14ac:dyDescent="0.25">
      <c r="B391" t="s">
        <v>64</v>
      </c>
      <c r="F391" s="5">
        <f t="shared" ref="F391:F409" si="66">B417/1000000000</f>
        <v>34.956000000000003</v>
      </c>
      <c r="G391" s="5">
        <f t="shared" si="64"/>
        <v>-79.927841000000001</v>
      </c>
      <c r="H391" s="29">
        <f>ABS(AVERAGE(G391:G409)-(H390-1)*10)</f>
        <v>114.26273731578947</v>
      </c>
      <c r="J391" t="s">
        <v>64</v>
      </c>
      <c r="N391" s="5">
        <f t="shared" ref="N391:N409" si="67">J417/1000000000</f>
        <v>34.956000000000003</v>
      </c>
      <c r="O391" s="5">
        <f t="shared" si="65"/>
        <v>-85.470146</v>
      </c>
      <c r="P391" s="29">
        <f>ABS(AVERAGE(O391:O409)-(P390-1)*10)</f>
        <v>112.61569089473683</v>
      </c>
    </row>
    <row r="392" spans="2:16" x14ac:dyDescent="0.25">
      <c r="B392" t="s">
        <v>24</v>
      </c>
      <c r="C392" t="s">
        <v>177</v>
      </c>
      <c r="D392" t="s">
        <v>95</v>
      </c>
      <c r="F392" s="5">
        <f t="shared" si="66"/>
        <v>35.514000000000003</v>
      </c>
      <c r="G392" s="5">
        <f t="shared" si="64"/>
        <v>-84.610291000000004</v>
      </c>
      <c r="J392" t="s">
        <v>24</v>
      </c>
      <c r="K392" t="s">
        <v>177</v>
      </c>
      <c r="L392" t="s">
        <v>95</v>
      </c>
      <c r="N392" s="5">
        <f t="shared" si="67"/>
        <v>35.514000000000003</v>
      </c>
      <c r="O392" s="5">
        <f t="shared" si="65"/>
        <v>-89.896133000000006</v>
      </c>
    </row>
    <row r="393" spans="2:16" x14ac:dyDescent="0.25">
      <c r="B393">
        <v>45000000000</v>
      </c>
      <c r="C393">
        <v>-104.16773000000001</v>
      </c>
      <c r="D393">
        <v>-97.944892999999993</v>
      </c>
      <c r="F393" s="5">
        <f t="shared" si="66"/>
        <v>36.072000000000003</v>
      </c>
      <c r="G393" s="5">
        <f t="shared" si="64"/>
        <v>-89.778008</v>
      </c>
      <c r="J393">
        <v>45000000000</v>
      </c>
      <c r="K393">
        <v>-94.786827000000002</v>
      </c>
      <c r="L393">
        <v>-87.390563999999998</v>
      </c>
      <c r="N393" s="5">
        <f t="shared" si="67"/>
        <v>36.072000000000003</v>
      </c>
      <c r="O393" s="5">
        <f t="shared" si="65"/>
        <v>-93.407866999999996</v>
      </c>
    </row>
    <row r="394" spans="2:16" x14ac:dyDescent="0.25">
      <c r="B394">
        <v>45000000000</v>
      </c>
      <c r="C394">
        <v>-95.630568999999994</v>
      </c>
      <c r="D394">
        <v>-89.114029000000002</v>
      </c>
      <c r="F394" s="5">
        <f t="shared" si="66"/>
        <v>36.630000000000003</v>
      </c>
      <c r="G394" s="5">
        <f t="shared" si="64"/>
        <v>-82.865821999999994</v>
      </c>
      <c r="J394">
        <v>45000000000</v>
      </c>
      <c r="K394">
        <v>-89.506576999999993</v>
      </c>
      <c r="L394">
        <v>-81.886612</v>
      </c>
      <c r="N394" s="5">
        <f t="shared" si="67"/>
        <v>36.630000000000003</v>
      </c>
      <c r="O394" s="5">
        <f t="shared" si="65"/>
        <v>-86.357879999999994</v>
      </c>
    </row>
    <row r="395" spans="2:16" x14ac:dyDescent="0.25">
      <c r="B395">
        <v>45000000000</v>
      </c>
      <c r="C395">
        <v>-85.886909000000003</v>
      </c>
      <c r="D395">
        <v>-78.771705999999995</v>
      </c>
      <c r="F395" s="5">
        <f t="shared" si="66"/>
        <v>37.188000000000002</v>
      </c>
      <c r="G395" s="5">
        <f t="shared" si="64"/>
        <v>-107.61922</v>
      </c>
      <c r="J395">
        <v>45000000000</v>
      </c>
      <c r="K395">
        <v>-86.141159000000002</v>
      </c>
      <c r="L395">
        <v>-78.479584000000003</v>
      </c>
      <c r="N395" s="5">
        <f t="shared" si="67"/>
        <v>37.188000000000002</v>
      </c>
      <c r="O395" s="5">
        <f t="shared" si="65"/>
        <v>-92.605430999999996</v>
      </c>
    </row>
    <row r="396" spans="2:16" x14ac:dyDescent="0.25">
      <c r="B396">
        <v>45000000000</v>
      </c>
      <c r="C396">
        <v>-90.689468000000005</v>
      </c>
      <c r="D396">
        <v>-83.321442000000005</v>
      </c>
      <c r="F396" s="5">
        <f t="shared" si="66"/>
        <v>37.746000000000002</v>
      </c>
      <c r="G396" s="5">
        <f t="shared" si="64"/>
        <v>-97.319098999999994</v>
      </c>
      <c r="J396">
        <v>45000000000</v>
      </c>
      <c r="K396">
        <v>-91.309364000000002</v>
      </c>
      <c r="L396">
        <v>-83.363097999999994</v>
      </c>
      <c r="N396" s="5">
        <f t="shared" si="67"/>
        <v>37.746000000000002</v>
      </c>
      <c r="O396" s="5">
        <f t="shared" si="65"/>
        <v>-79.417320000000004</v>
      </c>
    </row>
    <row r="397" spans="2:16" x14ac:dyDescent="0.25">
      <c r="B397">
        <v>45000000000</v>
      </c>
      <c r="C397">
        <v>-95.988677999999993</v>
      </c>
      <c r="D397">
        <v>-88.416290000000004</v>
      </c>
      <c r="F397" s="5">
        <f t="shared" si="66"/>
        <v>38.304000000000002</v>
      </c>
      <c r="G397" s="5">
        <f t="shared" si="64"/>
        <v>-81.459327999999999</v>
      </c>
      <c r="J397">
        <v>45000000000</v>
      </c>
      <c r="K397">
        <v>-81.510277000000002</v>
      </c>
      <c r="L397">
        <v>-74.066444000000004</v>
      </c>
      <c r="N397" s="5">
        <f t="shared" si="67"/>
        <v>38.304000000000002</v>
      </c>
      <c r="O397" s="5">
        <f t="shared" si="65"/>
        <v>-83.279471999999998</v>
      </c>
    </row>
    <row r="398" spans="2:16" x14ac:dyDescent="0.25">
      <c r="B398">
        <v>45000000000</v>
      </c>
      <c r="C398">
        <v>-102.35639</v>
      </c>
      <c r="D398">
        <v>-94.634895</v>
      </c>
      <c r="F398" s="5">
        <f t="shared" si="66"/>
        <v>38.862000000000002</v>
      </c>
      <c r="G398" s="5">
        <f t="shared" si="64"/>
        <v>-76.627960000000002</v>
      </c>
      <c r="J398">
        <v>45000000000</v>
      </c>
      <c r="K398">
        <v>-80.557297000000005</v>
      </c>
      <c r="L398">
        <v>-73.606742999999994</v>
      </c>
      <c r="N398" s="5">
        <f t="shared" si="67"/>
        <v>38.862000000000002</v>
      </c>
      <c r="O398" s="5">
        <f t="shared" si="65"/>
        <v>-81.202797000000004</v>
      </c>
    </row>
    <row r="399" spans="2:16" x14ac:dyDescent="0.25">
      <c r="B399">
        <v>45000000000</v>
      </c>
      <c r="C399">
        <v>-87.569412</v>
      </c>
      <c r="D399">
        <v>-79.774651000000006</v>
      </c>
      <c r="F399" s="5">
        <f t="shared" si="66"/>
        <v>39.42</v>
      </c>
      <c r="G399" s="5">
        <f t="shared" si="64"/>
        <v>-92.532173</v>
      </c>
      <c r="J399">
        <v>45000000000</v>
      </c>
      <c r="K399">
        <v>-86.410315999999995</v>
      </c>
      <c r="L399">
        <v>-79.719848999999996</v>
      </c>
      <c r="N399" s="5">
        <f t="shared" si="67"/>
        <v>39.42</v>
      </c>
      <c r="O399" s="5">
        <f t="shared" si="65"/>
        <v>-79.503974999999997</v>
      </c>
    </row>
    <row r="400" spans="2:16" x14ac:dyDescent="0.25">
      <c r="B400">
        <v>45000000000</v>
      </c>
      <c r="C400">
        <v>-87.287452999999999</v>
      </c>
      <c r="D400">
        <v>-79.465591000000003</v>
      </c>
      <c r="F400" s="5">
        <f t="shared" si="66"/>
        <v>39.978000000000002</v>
      </c>
      <c r="G400" s="5">
        <f t="shared" si="64"/>
        <v>-75.963188000000002</v>
      </c>
      <c r="J400">
        <v>45000000000</v>
      </c>
      <c r="K400">
        <v>-88.797966000000002</v>
      </c>
      <c r="L400">
        <v>-82.047089</v>
      </c>
      <c r="N400" s="5">
        <f t="shared" si="67"/>
        <v>39.978000000000002</v>
      </c>
      <c r="O400" s="5">
        <f t="shared" si="65"/>
        <v>-77.420974999999999</v>
      </c>
    </row>
    <row r="401" spans="2:16" x14ac:dyDescent="0.25">
      <c r="B401">
        <v>45000000000</v>
      </c>
      <c r="C401">
        <v>-84.522666999999998</v>
      </c>
      <c r="D401">
        <v>-76.310623000000007</v>
      </c>
      <c r="F401" s="5">
        <f t="shared" si="66"/>
        <v>40.536000000000001</v>
      </c>
      <c r="G401" s="5">
        <f t="shared" si="64"/>
        <v>-82.241196000000002</v>
      </c>
      <c r="J401">
        <v>45000000000</v>
      </c>
      <c r="K401">
        <v>-83.927375999999995</v>
      </c>
      <c r="L401">
        <v>-76.704871999999995</v>
      </c>
      <c r="N401" s="5">
        <f t="shared" si="67"/>
        <v>40.536000000000001</v>
      </c>
      <c r="O401" s="5">
        <f t="shared" si="65"/>
        <v>-82.601569999999995</v>
      </c>
    </row>
    <row r="402" spans="2:16" x14ac:dyDescent="0.25">
      <c r="B402">
        <v>45000000000</v>
      </c>
      <c r="C402">
        <v>-85.458472999999998</v>
      </c>
      <c r="D402">
        <v>-77.080582000000007</v>
      </c>
      <c r="F402" s="5">
        <f t="shared" si="66"/>
        <v>41.094000000000001</v>
      </c>
      <c r="G402" s="5">
        <f t="shared" si="64"/>
        <v>-83.063621999999995</v>
      </c>
      <c r="J402">
        <v>45000000000</v>
      </c>
      <c r="K402">
        <v>-97.038787999999997</v>
      </c>
      <c r="L402">
        <v>-89.470855999999998</v>
      </c>
      <c r="N402" s="5">
        <f t="shared" si="67"/>
        <v>41.094000000000001</v>
      </c>
      <c r="O402" s="5">
        <f t="shared" si="65"/>
        <v>-80.095321999999996</v>
      </c>
    </row>
    <row r="403" spans="2:16" x14ac:dyDescent="0.25">
      <c r="B403">
        <v>45000000000</v>
      </c>
      <c r="C403">
        <v>-82.107208</v>
      </c>
      <c r="D403">
        <v>-73.572815000000006</v>
      </c>
      <c r="F403" s="5">
        <f t="shared" si="66"/>
        <v>41.652000000000001</v>
      </c>
      <c r="G403" s="5">
        <f t="shared" si="64"/>
        <v>-78.151877999999996</v>
      </c>
      <c r="J403">
        <v>45000000000</v>
      </c>
      <c r="K403">
        <v>-91.476310999999995</v>
      </c>
      <c r="L403">
        <v>-84.227905000000007</v>
      </c>
      <c r="N403" s="5">
        <f t="shared" si="67"/>
        <v>41.652000000000001</v>
      </c>
      <c r="O403" s="5">
        <f t="shared" si="65"/>
        <v>-84.049926999999997</v>
      </c>
    </row>
    <row r="404" spans="2:16" x14ac:dyDescent="0.25">
      <c r="B404">
        <v>45000000000</v>
      </c>
      <c r="C404">
        <v>-85.813568000000004</v>
      </c>
      <c r="D404">
        <v>-77.494804000000002</v>
      </c>
      <c r="F404" s="5">
        <f t="shared" si="66"/>
        <v>42.21</v>
      </c>
      <c r="G404" s="5">
        <f t="shared" si="64"/>
        <v>-78.544944999999998</v>
      </c>
      <c r="J404">
        <v>45000000000</v>
      </c>
      <c r="K404">
        <v>-84.829978999999994</v>
      </c>
      <c r="L404">
        <v>-77.386948000000004</v>
      </c>
      <c r="N404" s="5">
        <f t="shared" si="67"/>
        <v>42.21</v>
      </c>
      <c r="O404" s="5">
        <f t="shared" si="65"/>
        <v>-74.648651000000001</v>
      </c>
    </row>
    <row r="405" spans="2:16" x14ac:dyDescent="0.25">
      <c r="B405">
        <v>45000000000</v>
      </c>
      <c r="C405">
        <v>-95.818252999999999</v>
      </c>
      <c r="D405">
        <v>-87.270308999999997</v>
      </c>
      <c r="F405" s="5">
        <f t="shared" si="66"/>
        <v>42.768000000000001</v>
      </c>
      <c r="G405" s="5">
        <f t="shared" si="64"/>
        <v>-85.314719999999994</v>
      </c>
      <c r="J405">
        <v>45000000000</v>
      </c>
      <c r="K405">
        <v>-86.911231999999998</v>
      </c>
      <c r="L405">
        <v>-78.880240999999998</v>
      </c>
      <c r="N405" s="5">
        <f t="shared" si="67"/>
        <v>42.768000000000001</v>
      </c>
      <c r="O405" s="5">
        <f t="shared" si="65"/>
        <v>-76.125174999999999</v>
      </c>
    </row>
    <row r="406" spans="2:16" x14ac:dyDescent="0.25">
      <c r="B406">
        <v>45000000000</v>
      </c>
      <c r="C406">
        <v>-86.116607999999999</v>
      </c>
      <c r="D406">
        <v>-77.482437000000004</v>
      </c>
      <c r="F406" s="5">
        <f t="shared" si="66"/>
        <v>43.326000000000001</v>
      </c>
      <c r="G406" s="5">
        <f t="shared" si="64"/>
        <v>-76.860245000000006</v>
      </c>
      <c r="J406">
        <v>45000000000</v>
      </c>
      <c r="K406">
        <v>-84.307259000000002</v>
      </c>
      <c r="L406">
        <v>-76.082747999999995</v>
      </c>
      <c r="N406" s="5">
        <f t="shared" si="67"/>
        <v>43.326000000000001</v>
      </c>
      <c r="O406" s="5">
        <f t="shared" si="65"/>
        <v>-79.00573</v>
      </c>
    </row>
    <row r="407" spans="2:16" x14ac:dyDescent="0.25">
      <c r="B407">
        <v>45000000000</v>
      </c>
      <c r="C407">
        <v>-88.790749000000005</v>
      </c>
      <c r="D407">
        <v>-80.083527000000004</v>
      </c>
      <c r="F407" s="5">
        <f t="shared" si="66"/>
        <v>43.884</v>
      </c>
      <c r="G407" s="5">
        <f t="shared" si="64"/>
        <v>-89.031868000000003</v>
      </c>
      <c r="J407">
        <v>45000000000</v>
      </c>
      <c r="K407">
        <v>-92.513228999999995</v>
      </c>
      <c r="L407">
        <v>-84.099418999999997</v>
      </c>
      <c r="N407" s="5">
        <f t="shared" si="67"/>
        <v>43.884</v>
      </c>
      <c r="O407" s="5">
        <f t="shared" si="65"/>
        <v>-87.704932999999997</v>
      </c>
    </row>
    <row r="408" spans="2:16" x14ac:dyDescent="0.25">
      <c r="B408">
        <v>45000000000</v>
      </c>
      <c r="C408">
        <v>-81.464873999999995</v>
      </c>
      <c r="D408">
        <v>-72.673644999999993</v>
      </c>
      <c r="F408" s="5">
        <f t="shared" si="66"/>
        <v>44.442</v>
      </c>
      <c r="G408" s="5">
        <f t="shared" si="64"/>
        <v>-74.782821999999996</v>
      </c>
      <c r="J408">
        <v>45000000000</v>
      </c>
      <c r="K408">
        <v>-82.270149000000004</v>
      </c>
      <c r="L408">
        <v>-73.484595999999996</v>
      </c>
      <c r="N408" s="5">
        <f t="shared" si="67"/>
        <v>44.442</v>
      </c>
      <c r="O408" s="5">
        <f t="shared" si="65"/>
        <v>-79.512718000000007</v>
      </c>
    </row>
    <row r="409" spans="2:16" x14ac:dyDescent="0.25">
      <c r="B409">
        <v>45000000000</v>
      </c>
      <c r="C409">
        <v>-84.070999</v>
      </c>
      <c r="D409">
        <v>-75.350539999999995</v>
      </c>
      <c r="F409" s="5">
        <f t="shared" si="66"/>
        <v>45</v>
      </c>
      <c r="G409" s="5">
        <f t="shared" si="64"/>
        <v>-84.297782999999995</v>
      </c>
      <c r="J409">
        <v>45000000000</v>
      </c>
      <c r="K409">
        <v>-88.696822999999995</v>
      </c>
      <c r="L409">
        <v>-79.603859</v>
      </c>
      <c r="N409" s="5">
        <f t="shared" si="67"/>
        <v>45</v>
      </c>
      <c r="O409" s="5">
        <f t="shared" si="65"/>
        <v>-77.392105000000001</v>
      </c>
    </row>
    <row r="410" spans="2:16" x14ac:dyDescent="0.25">
      <c r="B410">
        <v>45000000000</v>
      </c>
      <c r="C410">
        <v>-83.884620999999996</v>
      </c>
      <c r="D410">
        <v>-75.368010999999996</v>
      </c>
      <c r="F410" s="5" t="s">
        <v>28</v>
      </c>
      <c r="J410">
        <v>45000000000</v>
      </c>
      <c r="K410">
        <v>-91.979927000000004</v>
      </c>
      <c r="L410">
        <v>-82.552047999999999</v>
      </c>
      <c r="N410" s="5" t="s">
        <v>28</v>
      </c>
    </row>
    <row r="411" spans="2:16" x14ac:dyDescent="0.25">
      <c r="B411">
        <v>45000000000</v>
      </c>
      <c r="C411">
        <v>-81.911545000000004</v>
      </c>
      <c r="D411">
        <v>-73.855057000000002</v>
      </c>
      <c r="J411">
        <v>45000000000</v>
      </c>
      <c r="K411">
        <v>-89.810669000000004</v>
      </c>
      <c r="L411">
        <v>-80.457481000000001</v>
      </c>
    </row>
    <row r="412" spans="2:16" x14ac:dyDescent="0.25">
      <c r="B412" t="s">
        <v>28</v>
      </c>
      <c r="J412" t="s">
        <v>28</v>
      </c>
    </row>
    <row r="413" spans="2:16" x14ac:dyDescent="0.25">
      <c r="F413" s="5" t="s">
        <v>68</v>
      </c>
      <c r="N413" s="5" t="s">
        <v>68</v>
      </c>
    </row>
    <row r="414" spans="2:16" ht="15.75" x14ac:dyDescent="0.25">
      <c r="F414" s="5" t="s">
        <v>24</v>
      </c>
      <c r="G414" s="5" t="str">
        <f t="shared" ref="G414:G433" si="68">D440</f>
        <v>4Ix4L dBc Log Mag(dB)</v>
      </c>
      <c r="H414" s="28">
        <v>4</v>
      </c>
      <c r="N414" s="5" t="s">
        <v>24</v>
      </c>
      <c r="O414" s="5" t="str">
        <f t="shared" ref="O414:O433" si="69">L440</f>
        <v>4Ix4L dBc Log Mag(dB)</v>
      </c>
      <c r="P414" s="28">
        <v>4</v>
      </c>
    </row>
    <row r="415" spans="2:16" ht="15.75" x14ac:dyDescent="0.25">
      <c r="B415" t="s">
        <v>66</v>
      </c>
      <c r="F415" s="5">
        <f t="shared" ref="F415:F433" si="70">B441/1000000000</f>
        <v>19.956</v>
      </c>
      <c r="G415" s="5">
        <f t="shared" si="68"/>
        <v>-92.447700999999995</v>
      </c>
      <c r="H415" s="29">
        <f>ABS(AVERAGE(G415:G433)-(H414-1)*10)</f>
        <v>115.29920005263159</v>
      </c>
      <c r="J415" t="s">
        <v>66</v>
      </c>
      <c r="N415" s="5">
        <f t="shared" ref="N415:N433" si="71">J441/1000000000</f>
        <v>19.956</v>
      </c>
      <c r="O415" s="5">
        <f t="shared" si="69"/>
        <v>-87.745461000000006</v>
      </c>
      <c r="P415" s="29">
        <f>ABS(AVERAGE(O415:O433)-(P414-1)*10)</f>
        <v>113.6543400526316</v>
      </c>
    </row>
    <row r="416" spans="2:16" x14ac:dyDescent="0.25">
      <c r="B416" t="s">
        <v>24</v>
      </c>
      <c r="C416" t="s">
        <v>178</v>
      </c>
      <c r="D416" t="s">
        <v>96</v>
      </c>
      <c r="F416" s="5">
        <f t="shared" si="70"/>
        <v>21.347333333333001</v>
      </c>
      <c r="G416" s="5">
        <f t="shared" si="68"/>
        <v>-98.559501999999995</v>
      </c>
      <c r="J416" t="s">
        <v>24</v>
      </c>
      <c r="K416" t="s">
        <v>178</v>
      </c>
      <c r="L416" t="s">
        <v>96</v>
      </c>
      <c r="N416" s="5">
        <f t="shared" si="71"/>
        <v>21.347333333333001</v>
      </c>
      <c r="O416" s="5">
        <f t="shared" si="69"/>
        <v>-88.101417999999995</v>
      </c>
    </row>
    <row r="417" spans="2:15" x14ac:dyDescent="0.25">
      <c r="B417">
        <v>34956000000</v>
      </c>
      <c r="C417">
        <v>-86.150681000000006</v>
      </c>
      <c r="D417">
        <v>-79.927841000000001</v>
      </c>
      <c r="F417" s="5">
        <f t="shared" si="70"/>
        <v>22.738666666667001</v>
      </c>
      <c r="G417" s="5">
        <f t="shared" si="68"/>
        <v>-97.859322000000006</v>
      </c>
      <c r="J417">
        <v>34956000000</v>
      </c>
      <c r="K417">
        <v>-92.866409000000004</v>
      </c>
      <c r="L417">
        <v>-85.470146</v>
      </c>
      <c r="N417" s="5">
        <f t="shared" si="71"/>
        <v>22.738666666667001</v>
      </c>
      <c r="O417" s="5">
        <f t="shared" si="69"/>
        <v>-81.732474999999994</v>
      </c>
    </row>
    <row r="418" spans="2:15" x14ac:dyDescent="0.25">
      <c r="B418">
        <v>35514000000</v>
      </c>
      <c r="C418">
        <v>-91.126830999999996</v>
      </c>
      <c r="D418">
        <v>-84.610291000000004</v>
      </c>
      <c r="F418" s="5">
        <f t="shared" si="70"/>
        <v>24.13</v>
      </c>
      <c r="G418" s="5">
        <f t="shared" si="68"/>
        <v>-89.972808999999998</v>
      </c>
      <c r="J418">
        <v>35514000000</v>
      </c>
      <c r="K418">
        <v>-97.516098</v>
      </c>
      <c r="L418">
        <v>-89.896133000000006</v>
      </c>
      <c r="N418" s="5">
        <f t="shared" si="71"/>
        <v>24.13</v>
      </c>
      <c r="O418" s="5">
        <f t="shared" si="69"/>
        <v>-86.366996999999998</v>
      </c>
    </row>
    <row r="419" spans="2:15" x14ac:dyDescent="0.25">
      <c r="B419">
        <v>36072000000</v>
      </c>
      <c r="C419">
        <v>-96.893219000000002</v>
      </c>
      <c r="D419">
        <v>-89.778008</v>
      </c>
      <c r="F419" s="5">
        <f t="shared" si="70"/>
        <v>25.521333333333001</v>
      </c>
      <c r="G419" s="5">
        <f t="shared" si="68"/>
        <v>-82.145142000000007</v>
      </c>
      <c r="J419">
        <v>36072000000</v>
      </c>
      <c r="K419">
        <v>-101.06945</v>
      </c>
      <c r="L419">
        <v>-93.407866999999996</v>
      </c>
      <c r="N419" s="5">
        <f t="shared" si="71"/>
        <v>25.521333333333001</v>
      </c>
      <c r="O419" s="5">
        <f t="shared" si="69"/>
        <v>-89.086510000000004</v>
      </c>
    </row>
    <row r="420" spans="2:15" x14ac:dyDescent="0.25">
      <c r="B420">
        <v>36630000000</v>
      </c>
      <c r="C420">
        <v>-90.233849000000006</v>
      </c>
      <c r="D420">
        <v>-82.865821999999994</v>
      </c>
      <c r="F420" s="5">
        <f t="shared" si="70"/>
        <v>26.912666666667</v>
      </c>
      <c r="G420" s="5">
        <f t="shared" si="68"/>
        <v>-71.508735999999999</v>
      </c>
      <c r="J420">
        <v>36630000000</v>
      </c>
      <c r="K420">
        <v>-94.304146000000003</v>
      </c>
      <c r="L420">
        <v>-86.357879999999994</v>
      </c>
      <c r="N420" s="5">
        <f t="shared" si="71"/>
        <v>26.912666666667</v>
      </c>
      <c r="O420" s="5">
        <f t="shared" si="69"/>
        <v>-100.69262999999999</v>
      </c>
    </row>
    <row r="421" spans="2:15" x14ac:dyDescent="0.25">
      <c r="B421">
        <v>37188000000</v>
      </c>
      <c r="C421">
        <v>-115.19161</v>
      </c>
      <c r="D421">
        <v>-107.61922</v>
      </c>
      <c r="F421" s="5">
        <f t="shared" si="70"/>
        <v>28.303999999999998</v>
      </c>
      <c r="G421" s="5">
        <f t="shared" si="68"/>
        <v>-87.770331999999996</v>
      </c>
      <c r="J421">
        <v>37188000000</v>
      </c>
      <c r="K421">
        <v>-100.04926</v>
      </c>
      <c r="L421">
        <v>-92.605430999999996</v>
      </c>
      <c r="N421" s="5">
        <f t="shared" si="71"/>
        <v>28.303999999999998</v>
      </c>
      <c r="O421" s="5">
        <f t="shared" si="69"/>
        <v>-91.123230000000007</v>
      </c>
    </row>
    <row r="422" spans="2:15" x14ac:dyDescent="0.25">
      <c r="B422">
        <v>37746000000</v>
      </c>
      <c r="C422">
        <v>-105.0406</v>
      </c>
      <c r="D422">
        <v>-97.319098999999994</v>
      </c>
      <c r="F422" s="5">
        <f t="shared" si="70"/>
        <v>29.695333333333</v>
      </c>
      <c r="G422" s="5">
        <f t="shared" si="68"/>
        <v>-86.932311999999996</v>
      </c>
      <c r="J422">
        <v>37746000000</v>
      </c>
      <c r="K422">
        <v>-86.367881999999994</v>
      </c>
      <c r="L422">
        <v>-79.417320000000004</v>
      </c>
      <c r="N422" s="5">
        <f t="shared" si="71"/>
        <v>29.695333333333</v>
      </c>
      <c r="O422" s="5">
        <f t="shared" si="69"/>
        <v>-83.689712999999998</v>
      </c>
    </row>
    <row r="423" spans="2:15" x14ac:dyDescent="0.25">
      <c r="B423">
        <v>38304000000</v>
      </c>
      <c r="C423">
        <v>-89.254088999999993</v>
      </c>
      <c r="D423">
        <v>-81.459327999999999</v>
      </c>
      <c r="F423" s="5">
        <f t="shared" si="70"/>
        <v>31.086666666667</v>
      </c>
      <c r="G423" s="5">
        <f t="shared" si="68"/>
        <v>-92.534453999999997</v>
      </c>
      <c r="J423">
        <v>38304000000</v>
      </c>
      <c r="K423">
        <v>-89.969932999999997</v>
      </c>
      <c r="L423">
        <v>-83.279471999999998</v>
      </c>
      <c r="N423" s="5">
        <f t="shared" si="71"/>
        <v>31.086666666667</v>
      </c>
      <c r="O423" s="5">
        <f t="shared" si="69"/>
        <v>-83.976523999999998</v>
      </c>
    </row>
    <row r="424" spans="2:15" x14ac:dyDescent="0.25">
      <c r="B424">
        <v>38862000000</v>
      </c>
      <c r="C424">
        <v>-84.449814000000003</v>
      </c>
      <c r="D424">
        <v>-76.627960000000002</v>
      </c>
      <c r="F424" s="5">
        <f t="shared" si="70"/>
        <v>32.478000000000002</v>
      </c>
      <c r="G424" s="5">
        <f t="shared" si="68"/>
        <v>-95.318877999999998</v>
      </c>
      <c r="J424">
        <v>38862000000</v>
      </c>
      <c r="K424">
        <v>-87.953674000000007</v>
      </c>
      <c r="L424">
        <v>-81.202797000000004</v>
      </c>
      <c r="N424" s="5">
        <f t="shared" si="71"/>
        <v>32.478000000000002</v>
      </c>
      <c r="O424" s="5">
        <f t="shared" si="69"/>
        <v>-80.906097000000003</v>
      </c>
    </row>
    <row r="425" spans="2:15" x14ac:dyDescent="0.25">
      <c r="B425">
        <v>39420000000</v>
      </c>
      <c r="C425">
        <v>-100.74422</v>
      </c>
      <c r="D425">
        <v>-92.532173</v>
      </c>
      <c r="F425" s="5">
        <f t="shared" si="70"/>
        <v>33.869333333333003</v>
      </c>
      <c r="G425" s="5">
        <f t="shared" si="68"/>
        <v>-80.693191999999996</v>
      </c>
      <c r="J425">
        <v>39420000000</v>
      </c>
      <c r="K425">
        <v>-86.726478999999998</v>
      </c>
      <c r="L425">
        <v>-79.503974999999997</v>
      </c>
      <c r="N425" s="5">
        <f t="shared" si="71"/>
        <v>33.869333333333003</v>
      </c>
      <c r="O425" s="5">
        <f t="shared" si="69"/>
        <v>-85.238487000000006</v>
      </c>
    </row>
    <row r="426" spans="2:15" x14ac:dyDescent="0.25">
      <c r="B426">
        <v>39978000000</v>
      </c>
      <c r="C426">
        <v>-84.341080000000005</v>
      </c>
      <c r="D426">
        <v>-75.963188000000002</v>
      </c>
      <c r="F426" s="5">
        <f t="shared" si="70"/>
        <v>35.260666666666999</v>
      </c>
      <c r="G426" s="5">
        <f t="shared" si="68"/>
        <v>-88.744820000000004</v>
      </c>
      <c r="J426">
        <v>39978000000</v>
      </c>
      <c r="K426">
        <v>-84.988906999999998</v>
      </c>
      <c r="L426">
        <v>-77.420974999999999</v>
      </c>
      <c r="N426" s="5">
        <f t="shared" si="71"/>
        <v>35.260666666666999</v>
      </c>
      <c r="O426" s="5">
        <f t="shared" si="69"/>
        <v>-76.238388</v>
      </c>
    </row>
    <row r="427" spans="2:15" x14ac:dyDescent="0.25">
      <c r="B427">
        <v>40536000000</v>
      </c>
      <c r="C427">
        <v>-90.775581000000003</v>
      </c>
      <c r="D427">
        <v>-82.241196000000002</v>
      </c>
      <c r="F427" s="5">
        <f t="shared" si="70"/>
        <v>36.652000000000001</v>
      </c>
      <c r="G427" s="5">
        <f t="shared" si="68"/>
        <v>-85.259338</v>
      </c>
      <c r="J427">
        <v>40536000000</v>
      </c>
      <c r="K427">
        <v>-89.849975999999998</v>
      </c>
      <c r="L427">
        <v>-82.601569999999995</v>
      </c>
      <c r="N427" s="5">
        <f t="shared" si="71"/>
        <v>36.652000000000001</v>
      </c>
      <c r="O427" s="5">
        <f t="shared" si="69"/>
        <v>-86.194618000000006</v>
      </c>
    </row>
    <row r="428" spans="2:15" x14ac:dyDescent="0.25">
      <c r="B428">
        <v>41094000000</v>
      </c>
      <c r="C428">
        <v>-91.382392999999993</v>
      </c>
      <c r="D428">
        <v>-83.063621999999995</v>
      </c>
      <c r="F428" s="5">
        <f t="shared" si="70"/>
        <v>38.043333333333003</v>
      </c>
      <c r="G428" s="5">
        <f t="shared" si="68"/>
        <v>-86.648933</v>
      </c>
      <c r="J428">
        <v>41094000000</v>
      </c>
      <c r="K428">
        <v>-87.538353000000001</v>
      </c>
      <c r="L428">
        <v>-80.095321999999996</v>
      </c>
      <c r="N428" s="5">
        <f t="shared" si="71"/>
        <v>38.043333333333003</v>
      </c>
      <c r="O428" s="5">
        <f t="shared" si="69"/>
        <v>-80.669235</v>
      </c>
    </row>
    <row r="429" spans="2:15" x14ac:dyDescent="0.25">
      <c r="B429">
        <v>41652000000</v>
      </c>
      <c r="C429">
        <v>-86.699814000000003</v>
      </c>
      <c r="D429">
        <v>-78.151877999999996</v>
      </c>
      <c r="F429" s="5">
        <f t="shared" si="70"/>
        <v>39.434666666666999</v>
      </c>
      <c r="G429" s="5">
        <f t="shared" si="68"/>
        <v>-73.500480999999994</v>
      </c>
      <c r="J429">
        <v>41652000000</v>
      </c>
      <c r="K429">
        <v>-92.080910000000003</v>
      </c>
      <c r="L429">
        <v>-84.049926999999997</v>
      </c>
      <c r="N429" s="5">
        <f t="shared" si="71"/>
        <v>39.434666666666999</v>
      </c>
      <c r="O429" s="5">
        <f t="shared" si="69"/>
        <v>-75.958152999999996</v>
      </c>
    </row>
    <row r="430" spans="2:15" x14ac:dyDescent="0.25">
      <c r="B430">
        <v>42210000000</v>
      </c>
      <c r="C430">
        <v>-87.179114999999996</v>
      </c>
      <c r="D430">
        <v>-78.544944999999998</v>
      </c>
      <c r="F430" s="5">
        <f t="shared" si="70"/>
        <v>40.826000000000001</v>
      </c>
      <c r="G430" s="5">
        <f t="shared" si="68"/>
        <v>-83.174355000000006</v>
      </c>
      <c r="J430">
        <v>42210000000</v>
      </c>
      <c r="K430">
        <v>-82.873154</v>
      </c>
      <c r="L430">
        <v>-74.648651000000001</v>
      </c>
      <c r="N430" s="5">
        <f t="shared" si="71"/>
        <v>40.826000000000001</v>
      </c>
      <c r="O430" s="5">
        <f t="shared" si="69"/>
        <v>-80.961258000000001</v>
      </c>
    </row>
    <row r="431" spans="2:15" x14ac:dyDescent="0.25">
      <c r="B431">
        <v>42768000000</v>
      </c>
      <c r="C431">
        <v>-94.021941999999996</v>
      </c>
      <c r="D431">
        <v>-85.314719999999994</v>
      </c>
      <c r="F431" s="5">
        <f t="shared" si="70"/>
        <v>42.217333333333002</v>
      </c>
      <c r="G431" s="5">
        <f t="shared" si="68"/>
        <v>-73.798973000000004</v>
      </c>
      <c r="J431">
        <v>42768000000</v>
      </c>
      <c r="K431">
        <v>-84.538978999999998</v>
      </c>
      <c r="L431">
        <v>-76.125174999999999</v>
      </c>
      <c r="N431" s="5">
        <f t="shared" si="71"/>
        <v>42.217333333333002</v>
      </c>
      <c r="O431" s="5">
        <f t="shared" si="69"/>
        <v>-75.693588000000005</v>
      </c>
    </row>
    <row r="432" spans="2:15" x14ac:dyDescent="0.25">
      <c r="B432">
        <v>43326000000</v>
      </c>
      <c r="C432">
        <v>-85.651473999999993</v>
      </c>
      <c r="D432">
        <v>-76.860245000000006</v>
      </c>
      <c r="F432" s="5">
        <f t="shared" si="70"/>
        <v>43.608666666666998</v>
      </c>
      <c r="G432" s="5">
        <f t="shared" si="68"/>
        <v>-78.725432999999995</v>
      </c>
      <c r="J432">
        <v>43326000000</v>
      </c>
      <c r="K432">
        <v>-87.791274999999999</v>
      </c>
      <c r="L432">
        <v>-79.00573</v>
      </c>
      <c r="N432" s="5">
        <f t="shared" si="71"/>
        <v>43.608666666666998</v>
      </c>
      <c r="O432" s="5">
        <f t="shared" si="69"/>
        <v>-81.985741000000004</v>
      </c>
    </row>
    <row r="433" spans="2:16" x14ac:dyDescent="0.25">
      <c r="B433">
        <v>43884000000</v>
      </c>
      <c r="C433">
        <v>-97.752326999999994</v>
      </c>
      <c r="D433">
        <v>-89.031868000000003</v>
      </c>
      <c r="F433" s="5">
        <f t="shared" si="70"/>
        <v>45</v>
      </c>
      <c r="G433" s="5">
        <f t="shared" si="68"/>
        <v>-75.090087999999994</v>
      </c>
      <c r="J433">
        <v>43884000000</v>
      </c>
      <c r="K433">
        <v>-96.797897000000006</v>
      </c>
      <c r="L433">
        <v>-87.704932999999997</v>
      </c>
      <c r="N433" s="5">
        <f t="shared" si="71"/>
        <v>45</v>
      </c>
      <c r="O433" s="5">
        <f t="shared" si="69"/>
        <v>-73.071938000000003</v>
      </c>
    </row>
    <row r="434" spans="2:16" x14ac:dyDescent="0.25">
      <c r="B434">
        <v>44442000000</v>
      </c>
      <c r="C434">
        <v>-83.299430999999998</v>
      </c>
      <c r="D434">
        <v>-74.782821999999996</v>
      </c>
      <c r="F434" s="5" t="s">
        <v>28</v>
      </c>
      <c r="J434">
        <v>44442000000</v>
      </c>
      <c r="K434">
        <v>-88.940597999999994</v>
      </c>
      <c r="L434">
        <v>-79.512718000000007</v>
      </c>
      <c r="N434" s="5" t="s">
        <v>28</v>
      </c>
    </row>
    <row r="435" spans="2:16" x14ac:dyDescent="0.25">
      <c r="B435">
        <v>45000000000</v>
      </c>
      <c r="C435">
        <v>-92.354263000000003</v>
      </c>
      <c r="D435">
        <v>-84.297782999999995</v>
      </c>
      <c r="J435">
        <v>45000000000</v>
      </c>
      <c r="K435">
        <v>-86.745293000000004</v>
      </c>
      <c r="L435">
        <v>-77.392105000000001</v>
      </c>
    </row>
    <row r="436" spans="2:16" x14ac:dyDescent="0.25">
      <c r="B436" t="s">
        <v>28</v>
      </c>
      <c r="J436" t="s">
        <v>28</v>
      </c>
    </row>
    <row r="437" spans="2:16" x14ac:dyDescent="0.25">
      <c r="F437" s="5" t="s">
        <v>70</v>
      </c>
      <c r="N437" s="5" t="s">
        <v>70</v>
      </c>
    </row>
    <row r="438" spans="2:16" ht="15.75" x14ac:dyDescent="0.25">
      <c r="F438" s="5" t="s">
        <v>24</v>
      </c>
      <c r="G438" s="5" t="str">
        <f t="shared" ref="G438:G457" si="72">D464</f>
        <v>4Ix5L dBc Log Mag(dB)</v>
      </c>
      <c r="H438" s="28">
        <v>4</v>
      </c>
      <c r="N438" s="5" t="s">
        <v>24</v>
      </c>
      <c r="O438" s="5" t="str">
        <f t="shared" ref="O438:O457" si="73">L464</f>
        <v>4Ix5L dBc Log Mag(dB)</v>
      </c>
      <c r="P438" s="28">
        <v>4</v>
      </c>
    </row>
    <row r="439" spans="2:16" ht="15.75" x14ac:dyDescent="0.25">
      <c r="B439" t="s">
        <v>68</v>
      </c>
      <c r="F439" s="5">
        <f t="shared" ref="F439:F457" si="74">B465/1000000000</f>
        <v>44.956000000000003</v>
      </c>
      <c r="G439" s="5">
        <f t="shared" si="72"/>
        <v>-78.050072</v>
      </c>
      <c r="H439" s="29">
        <f>ABS(AVERAGE(G439:G457)-(H438-1)*10)</f>
        <v>110.65665621052631</v>
      </c>
      <c r="J439" t="s">
        <v>68</v>
      </c>
      <c r="N439" s="5">
        <f t="shared" ref="N439:N457" si="75">J465/1000000000</f>
        <v>44.956000000000003</v>
      </c>
      <c r="O439" s="5">
        <f t="shared" si="73"/>
        <v>-80.271964999999994</v>
      </c>
      <c r="P439" s="29">
        <f>ABS(AVERAGE(O439:O457)-(P438-1)*10)</f>
        <v>115.50816599999999</v>
      </c>
    </row>
    <row r="440" spans="2:16" x14ac:dyDescent="0.25">
      <c r="B440" t="s">
        <v>24</v>
      </c>
      <c r="C440" t="s">
        <v>179</v>
      </c>
      <c r="D440" t="s">
        <v>97</v>
      </c>
      <c r="F440" s="5">
        <f t="shared" si="74"/>
        <v>44.958444444443998</v>
      </c>
      <c r="G440" s="5">
        <f t="shared" si="72"/>
        <v>-88.937652999999997</v>
      </c>
      <c r="J440" t="s">
        <v>24</v>
      </c>
      <c r="K440" t="s">
        <v>179</v>
      </c>
      <c r="L440" t="s">
        <v>97</v>
      </c>
      <c r="N440" s="5">
        <f t="shared" si="75"/>
        <v>44.958444444443998</v>
      </c>
      <c r="O440" s="5">
        <f t="shared" si="73"/>
        <v>-80.078163000000004</v>
      </c>
    </row>
    <row r="441" spans="2:16" x14ac:dyDescent="0.25">
      <c r="B441">
        <v>19956000000</v>
      </c>
      <c r="C441">
        <v>-98.670540000000003</v>
      </c>
      <c r="D441">
        <v>-92.447700999999995</v>
      </c>
      <c r="F441" s="5">
        <f t="shared" si="74"/>
        <v>44.960888888889002</v>
      </c>
      <c r="G441" s="5">
        <f t="shared" si="72"/>
        <v>-78.566833000000003</v>
      </c>
      <c r="J441">
        <v>19956000000</v>
      </c>
      <c r="K441">
        <v>-95.141723999999996</v>
      </c>
      <c r="L441">
        <v>-87.745461000000006</v>
      </c>
      <c r="N441" s="5">
        <f t="shared" si="75"/>
        <v>44.960888888889002</v>
      </c>
      <c r="O441" s="5">
        <f t="shared" si="73"/>
        <v>-77.786156000000005</v>
      </c>
    </row>
    <row r="442" spans="2:16" x14ac:dyDescent="0.25">
      <c r="B442">
        <v>21347333333.333</v>
      </c>
      <c r="C442">
        <v>-105.07604000000001</v>
      </c>
      <c r="D442">
        <v>-98.559501999999995</v>
      </c>
      <c r="F442" s="5">
        <f t="shared" si="74"/>
        <v>44.963333333332997</v>
      </c>
      <c r="G442" s="5">
        <f t="shared" si="72"/>
        <v>-81.694580000000002</v>
      </c>
      <c r="J442">
        <v>21347333333.333</v>
      </c>
      <c r="K442">
        <v>-95.721382000000006</v>
      </c>
      <c r="L442">
        <v>-88.101417999999995</v>
      </c>
      <c r="N442" s="5">
        <f t="shared" si="75"/>
        <v>44.963333333332997</v>
      </c>
      <c r="O442" s="5">
        <f t="shared" si="73"/>
        <v>-91.642616000000004</v>
      </c>
    </row>
    <row r="443" spans="2:16" x14ac:dyDescent="0.25">
      <c r="B443">
        <v>22738666666.667</v>
      </c>
      <c r="C443">
        <v>-104.97453</v>
      </c>
      <c r="D443">
        <v>-97.859322000000006</v>
      </c>
      <c r="F443" s="5">
        <f t="shared" si="74"/>
        <v>44.965777777778001</v>
      </c>
      <c r="G443" s="5">
        <f t="shared" si="72"/>
        <v>-82.689384000000004</v>
      </c>
      <c r="J443">
        <v>22738666666.667</v>
      </c>
      <c r="K443">
        <v>-89.394058000000001</v>
      </c>
      <c r="L443">
        <v>-81.732474999999994</v>
      </c>
      <c r="N443" s="5">
        <f t="shared" si="75"/>
        <v>44.965777777778001</v>
      </c>
      <c r="O443" s="5">
        <f t="shared" si="73"/>
        <v>-80.542632999999995</v>
      </c>
    </row>
    <row r="444" spans="2:16" x14ac:dyDescent="0.25">
      <c r="B444">
        <v>24130000000</v>
      </c>
      <c r="C444">
        <v>-97.340835999999996</v>
      </c>
      <c r="D444">
        <v>-89.972808999999998</v>
      </c>
      <c r="F444" s="5">
        <f t="shared" si="74"/>
        <v>44.968222222222003</v>
      </c>
      <c r="G444" s="5">
        <f t="shared" si="72"/>
        <v>-80.713202999999993</v>
      </c>
      <c r="J444">
        <v>24130000000</v>
      </c>
      <c r="K444">
        <v>-94.313271</v>
      </c>
      <c r="L444">
        <v>-86.366996999999998</v>
      </c>
      <c r="N444" s="5">
        <f t="shared" si="75"/>
        <v>44.968222222222003</v>
      </c>
      <c r="O444" s="5">
        <f t="shared" si="73"/>
        <v>-80.006934999999999</v>
      </c>
    </row>
    <row r="445" spans="2:16" x14ac:dyDescent="0.25">
      <c r="B445">
        <v>25521333333.333</v>
      </c>
      <c r="C445">
        <v>-89.717528999999999</v>
      </c>
      <c r="D445">
        <v>-82.145142000000007</v>
      </c>
      <c r="F445" s="5">
        <f t="shared" si="74"/>
        <v>44.970666666667</v>
      </c>
      <c r="G445" s="5">
        <f t="shared" si="72"/>
        <v>-94.150581000000003</v>
      </c>
      <c r="J445">
        <v>25521333333.333</v>
      </c>
      <c r="K445">
        <v>-96.530342000000005</v>
      </c>
      <c r="L445">
        <v>-89.086510000000004</v>
      </c>
      <c r="N445" s="5">
        <f t="shared" si="75"/>
        <v>44.970666666667</v>
      </c>
      <c r="O445" s="5">
        <f t="shared" si="73"/>
        <v>-80.696831000000003</v>
      </c>
    </row>
    <row r="446" spans="2:16" x14ac:dyDescent="0.25">
      <c r="B446">
        <v>26912666666.667</v>
      </c>
      <c r="C446">
        <v>-79.230232000000001</v>
      </c>
      <c r="D446">
        <v>-71.508735999999999</v>
      </c>
      <c r="F446" s="5">
        <f t="shared" si="74"/>
        <v>44.973111111111002</v>
      </c>
      <c r="G446" s="5">
        <f t="shared" si="72"/>
        <v>-77.604247999999998</v>
      </c>
      <c r="J446">
        <v>26912666666.667</v>
      </c>
      <c r="K446">
        <v>-107.64319</v>
      </c>
      <c r="L446">
        <v>-100.69262999999999</v>
      </c>
      <c r="N446" s="5">
        <f t="shared" si="75"/>
        <v>44.973111111111002</v>
      </c>
      <c r="O446" s="5">
        <f t="shared" si="73"/>
        <v>-85.724197000000004</v>
      </c>
    </row>
    <row r="447" spans="2:16" x14ac:dyDescent="0.25">
      <c r="B447">
        <v>28304000000</v>
      </c>
      <c r="C447">
        <v>-95.565085999999994</v>
      </c>
      <c r="D447">
        <v>-87.770331999999996</v>
      </c>
      <c r="F447" s="5">
        <f t="shared" si="74"/>
        <v>44.975555555555999</v>
      </c>
      <c r="G447" s="5">
        <f t="shared" si="72"/>
        <v>-74.378585999999999</v>
      </c>
      <c r="J447">
        <v>28304000000</v>
      </c>
      <c r="K447">
        <v>-97.813689999999994</v>
      </c>
      <c r="L447">
        <v>-91.123230000000007</v>
      </c>
      <c r="N447" s="5">
        <f t="shared" si="75"/>
        <v>44.975555555555999</v>
      </c>
      <c r="O447" s="5">
        <f t="shared" si="73"/>
        <v>-75.425110000000004</v>
      </c>
    </row>
    <row r="448" spans="2:16" x14ac:dyDescent="0.25">
      <c r="B448">
        <v>29695333333.333</v>
      </c>
      <c r="C448">
        <v>-94.754172999999994</v>
      </c>
      <c r="D448">
        <v>-86.932311999999996</v>
      </c>
      <c r="F448" s="5">
        <f t="shared" si="74"/>
        <v>44.978000000000002</v>
      </c>
      <c r="G448" s="5">
        <f t="shared" si="72"/>
        <v>-80.250938000000005</v>
      </c>
      <c r="J448">
        <v>29695333333.333</v>
      </c>
      <c r="K448">
        <v>-90.44059</v>
      </c>
      <c r="L448">
        <v>-83.689712999999998</v>
      </c>
      <c r="N448" s="5">
        <f t="shared" si="75"/>
        <v>44.978000000000002</v>
      </c>
      <c r="O448" s="5">
        <f t="shared" si="73"/>
        <v>-80.817993000000001</v>
      </c>
    </row>
    <row r="449" spans="2:16" x14ac:dyDescent="0.25">
      <c r="B449">
        <v>31086666666.667</v>
      </c>
      <c r="C449">
        <v>-100.7465</v>
      </c>
      <c r="D449">
        <v>-92.534453999999997</v>
      </c>
      <c r="F449" s="5">
        <f t="shared" si="74"/>
        <v>44.980444444444004</v>
      </c>
      <c r="G449" s="5">
        <f t="shared" si="72"/>
        <v>-82.270438999999996</v>
      </c>
      <c r="J449">
        <v>31086666666.667</v>
      </c>
      <c r="K449">
        <v>-91.199027999999998</v>
      </c>
      <c r="L449">
        <v>-83.976523999999998</v>
      </c>
      <c r="N449" s="5">
        <f t="shared" si="75"/>
        <v>44.980444444444004</v>
      </c>
      <c r="O449" s="5">
        <f t="shared" si="73"/>
        <v>-81.232230999999999</v>
      </c>
    </row>
    <row r="450" spans="2:16" x14ac:dyDescent="0.25">
      <c r="B450">
        <v>32478000000</v>
      </c>
      <c r="C450">
        <v>-103.69677</v>
      </c>
      <c r="D450">
        <v>-95.318877999999998</v>
      </c>
      <c r="F450" s="5">
        <f t="shared" si="74"/>
        <v>44.982888888889001</v>
      </c>
      <c r="G450" s="5">
        <f t="shared" si="72"/>
        <v>-76.204848999999996</v>
      </c>
      <c r="J450">
        <v>32478000000</v>
      </c>
      <c r="K450">
        <v>-88.474029999999999</v>
      </c>
      <c r="L450">
        <v>-80.906097000000003</v>
      </c>
      <c r="N450" s="5">
        <f t="shared" si="75"/>
        <v>44.982888888889001</v>
      </c>
      <c r="O450" s="5">
        <f t="shared" si="73"/>
        <v>-83.24794</v>
      </c>
    </row>
    <row r="451" spans="2:16" x14ac:dyDescent="0.25">
      <c r="B451">
        <v>33869333333.333</v>
      </c>
      <c r="C451">
        <v>-89.227585000000005</v>
      </c>
      <c r="D451">
        <v>-80.693191999999996</v>
      </c>
      <c r="F451" s="5">
        <f t="shared" si="74"/>
        <v>44.985333333333003</v>
      </c>
      <c r="G451" s="5">
        <f t="shared" si="72"/>
        <v>-86.732208</v>
      </c>
      <c r="J451">
        <v>33869333333.333</v>
      </c>
      <c r="K451">
        <v>-92.486892999999995</v>
      </c>
      <c r="L451">
        <v>-85.238487000000006</v>
      </c>
      <c r="N451" s="5">
        <f t="shared" si="75"/>
        <v>44.985333333333003</v>
      </c>
      <c r="O451" s="5">
        <f t="shared" si="73"/>
        <v>-98.808234999999996</v>
      </c>
    </row>
    <row r="452" spans="2:16" x14ac:dyDescent="0.25">
      <c r="B452">
        <v>35260666666.667</v>
      </c>
      <c r="C452">
        <v>-97.063582999999994</v>
      </c>
      <c r="D452">
        <v>-88.744820000000004</v>
      </c>
      <c r="F452" s="5">
        <f t="shared" si="74"/>
        <v>44.987777777778</v>
      </c>
      <c r="G452" s="5">
        <f t="shared" si="72"/>
        <v>-74.800597999999994</v>
      </c>
      <c r="J452">
        <v>35260666666.667</v>
      </c>
      <c r="K452">
        <v>-83.681419000000005</v>
      </c>
      <c r="L452">
        <v>-76.238388</v>
      </c>
      <c r="N452" s="5">
        <f t="shared" si="75"/>
        <v>44.987777777778</v>
      </c>
      <c r="O452" s="5">
        <f t="shared" si="73"/>
        <v>-89.389931000000004</v>
      </c>
    </row>
    <row r="453" spans="2:16" x14ac:dyDescent="0.25">
      <c r="B453">
        <v>36652000000</v>
      </c>
      <c r="C453">
        <v>-93.807281000000003</v>
      </c>
      <c r="D453">
        <v>-85.259338</v>
      </c>
      <c r="F453" s="5">
        <f t="shared" si="74"/>
        <v>44.990222222222002</v>
      </c>
      <c r="G453" s="5">
        <f t="shared" si="72"/>
        <v>-80.668800000000005</v>
      </c>
      <c r="J453">
        <v>36652000000</v>
      </c>
      <c r="K453">
        <v>-94.225609000000006</v>
      </c>
      <c r="L453">
        <v>-86.194618000000006</v>
      </c>
      <c r="N453" s="5">
        <f t="shared" si="75"/>
        <v>44.990222222222002</v>
      </c>
      <c r="O453" s="5">
        <f t="shared" si="73"/>
        <v>-75.963920999999999</v>
      </c>
    </row>
    <row r="454" spans="2:16" x14ac:dyDescent="0.25">
      <c r="B454">
        <v>38043333333.333</v>
      </c>
      <c r="C454">
        <v>-95.283112000000003</v>
      </c>
      <c r="D454">
        <v>-86.648933</v>
      </c>
      <c r="F454" s="5">
        <f t="shared" si="74"/>
        <v>44.992666666666999</v>
      </c>
      <c r="G454" s="5">
        <f t="shared" si="72"/>
        <v>-81.321579</v>
      </c>
      <c r="J454">
        <v>38043333333.333</v>
      </c>
      <c r="K454">
        <v>-88.893744999999996</v>
      </c>
      <c r="L454">
        <v>-80.669235</v>
      </c>
      <c r="N454" s="5">
        <f t="shared" si="75"/>
        <v>44.992666666666999</v>
      </c>
      <c r="O454" s="5">
        <f t="shared" si="73"/>
        <v>-92.932845999999998</v>
      </c>
    </row>
    <row r="455" spans="2:16" x14ac:dyDescent="0.25">
      <c r="B455">
        <v>39434666666.667</v>
      </c>
      <c r="C455">
        <v>-82.207702999999995</v>
      </c>
      <c r="D455">
        <v>-73.500480999999994</v>
      </c>
      <c r="F455" s="5">
        <f t="shared" si="74"/>
        <v>44.995111111111001</v>
      </c>
      <c r="G455" s="5">
        <f t="shared" si="72"/>
        <v>-73.368858000000003</v>
      </c>
      <c r="J455">
        <v>39434666666.667</v>
      </c>
      <c r="K455">
        <v>-84.371964000000006</v>
      </c>
      <c r="L455">
        <v>-75.958152999999996</v>
      </c>
      <c r="N455" s="5">
        <f t="shared" si="75"/>
        <v>44.995111111111001</v>
      </c>
      <c r="O455" s="5">
        <f t="shared" si="73"/>
        <v>-84.220855999999998</v>
      </c>
    </row>
    <row r="456" spans="2:16" x14ac:dyDescent="0.25">
      <c r="B456">
        <v>40826000000</v>
      </c>
      <c r="C456">
        <v>-91.965584000000007</v>
      </c>
      <c r="D456">
        <v>-83.174355000000006</v>
      </c>
      <c r="F456" s="5">
        <f t="shared" si="74"/>
        <v>44.997555555555998</v>
      </c>
      <c r="G456" s="5">
        <f t="shared" si="72"/>
        <v>-83.422447000000005</v>
      </c>
      <c r="J456">
        <v>40826000000</v>
      </c>
      <c r="K456">
        <v>-89.746803</v>
      </c>
      <c r="L456">
        <v>-80.961258000000001</v>
      </c>
      <c r="N456" s="5">
        <f t="shared" si="75"/>
        <v>44.997555555555998</v>
      </c>
      <c r="O456" s="5">
        <f t="shared" si="73"/>
        <v>-112.63148</v>
      </c>
    </row>
    <row r="457" spans="2:16" x14ac:dyDescent="0.25">
      <c r="B457">
        <v>42217333333.333</v>
      </c>
      <c r="C457">
        <v>-82.519431999999995</v>
      </c>
      <c r="D457">
        <v>-73.798973000000004</v>
      </c>
      <c r="F457" s="5">
        <f t="shared" si="74"/>
        <v>45</v>
      </c>
      <c r="G457" s="5">
        <f t="shared" si="72"/>
        <v>-76.650611999999995</v>
      </c>
      <c r="J457">
        <v>42217333333.333</v>
      </c>
      <c r="K457">
        <v>-84.786559999999994</v>
      </c>
      <c r="L457">
        <v>-75.693588000000005</v>
      </c>
      <c r="N457" s="5">
        <f t="shared" si="75"/>
        <v>45</v>
      </c>
      <c r="O457" s="5">
        <f t="shared" si="73"/>
        <v>-93.235114999999993</v>
      </c>
    </row>
    <row r="458" spans="2:16" x14ac:dyDescent="0.25">
      <c r="B458">
        <v>43608666666.667</v>
      </c>
      <c r="C458">
        <v>-87.242042999999995</v>
      </c>
      <c r="D458">
        <v>-78.725432999999995</v>
      </c>
      <c r="F458" s="5" t="s">
        <v>28</v>
      </c>
      <c r="J458">
        <v>43608666666.667</v>
      </c>
      <c r="K458">
        <v>-91.413619999999995</v>
      </c>
      <c r="L458">
        <v>-81.985741000000004</v>
      </c>
      <c r="N458" s="5" t="s">
        <v>28</v>
      </c>
    </row>
    <row r="459" spans="2:16" x14ac:dyDescent="0.25">
      <c r="B459">
        <v>45000000000</v>
      </c>
      <c r="C459">
        <v>-83.146575999999996</v>
      </c>
      <c r="D459">
        <v>-75.090087999999994</v>
      </c>
      <c r="J459">
        <v>45000000000</v>
      </c>
      <c r="K459">
        <v>-82.425124999999994</v>
      </c>
      <c r="L459">
        <v>-73.071938000000003</v>
      </c>
    </row>
    <row r="460" spans="2:16" x14ac:dyDescent="0.25">
      <c r="B460" t="s">
        <v>28</v>
      </c>
      <c r="J460" t="s">
        <v>28</v>
      </c>
    </row>
    <row r="461" spans="2:16" x14ac:dyDescent="0.25">
      <c r="F461" s="5" t="s">
        <v>72</v>
      </c>
      <c r="N461" s="5" t="s">
        <v>72</v>
      </c>
    </row>
    <row r="462" spans="2:16" ht="15.75" x14ac:dyDescent="0.25">
      <c r="F462" s="5" t="s">
        <v>24</v>
      </c>
      <c r="G462" s="5" t="str">
        <f t="shared" ref="G462:G481" si="76">D488</f>
        <v>5Ix1L dBc Log Mag(dB)</v>
      </c>
      <c r="H462" s="28">
        <v>5</v>
      </c>
      <c r="N462" s="5" t="s">
        <v>24</v>
      </c>
      <c r="O462" s="5" t="str">
        <f t="shared" ref="O462:O481" si="77">L488</f>
        <v>5Ix1L dBc Log Mag(dB)</v>
      </c>
      <c r="P462" s="28">
        <v>5</v>
      </c>
    </row>
    <row r="463" spans="2:16" ht="15.75" x14ac:dyDescent="0.25">
      <c r="B463" t="s">
        <v>70</v>
      </c>
      <c r="F463" s="5">
        <f t="shared" ref="F463:F481" si="78">B489/1000000000</f>
        <v>24.545000000000002</v>
      </c>
      <c r="G463" s="5">
        <f t="shared" si="76"/>
        <v>-88.557709000000003</v>
      </c>
      <c r="H463" s="29">
        <f>ABS(AVERAGE(G463:G481)-(H462-1)*10)</f>
        <v>124.07149984210527</v>
      </c>
      <c r="J463" t="s">
        <v>70</v>
      </c>
      <c r="N463" s="5">
        <f t="shared" ref="N463:N481" si="79">J489/1000000000</f>
        <v>24.545000000000002</v>
      </c>
      <c r="O463" s="5">
        <f t="shared" si="77"/>
        <v>-104.19723</v>
      </c>
      <c r="P463" s="29">
        <f>ABS(AVERAGE(O463:O481)-(P462-1)*10)</f>
        <v>126.36790078947368</v>
      </c>
    </row>
    <row r="464" spans="2:16" x14ac:dyDescent="0.25">
      <c r="B464" t="s">
        <v>24</v>
      </c>
      <c r="C464" t="s">
        <v>180</v>
      </c>
      <c r="D464" t="s">
        <v>98</v>
      </c>
      <c r="F464" s="5">
        <f t="shared" si="78"/>
        <v>25.489444444444</v>
      </c>
      <c r="G464" s="5">
        <f t="shared" si="76"/>
        <v>-92.421668999999994</v>
      </c>
      <c r="J464" t="s">
        <v>24</v>
      </c>
      <c r="K464" t="s">
        <v>180</v>
      </c>
      <c r="L464" t="s">
        <v>98</v>
      </c>
      <c r="N464" s="5">
        <f t="shared" si="79"/>
        <v>25.489444444444</v>
      </c>
      <c r="O464" s="5">
        <f t="shared" si="77"/>
        <v>-90.448822000000007</v>
      </c>
    </row>
    <row r="465" spans="2:15" x14ac:dyDescent="0.25">
      <c r="B465">
        <v>44956000000</v>
      </c>
      <c r="C465">
        <v>-84.272910999999993</v>
      </c>
      <c r="D465">
        <v>-78.050072</v>
      </c>
      <c r="F465" s="5">
        <f t="shared" si="78"/>
        <v>26.433888888889001</v>
      </c>
      <c r="G465" s="5">
        <f t="shared" si="76"/>
        <v>-78.364204000000001</v>
      </c>
      <c r="J465">
        <v>44956000000</v>
      </c>
      <c r="K465">
        <v>-87.668227999999999</v>
      </c>
      <c r="L465">
        <v>-80.271964999999994</v>
      </c>
      <c r="N465" s="5">
        <f t="shared" si="79"/>
        <v>26.433888888889001</v>
      </c>
      <c r="O465" s="5">
        <f t="shared" si="77"/>
        <v>-92.060051000000001</v>
      </c>
    </row>
    <row r="466" spans="2:15" x14ac:dyDescent="0.25">
      <c r="B466">
        <v>44958444444.444</v>
      </c>
      <c r="C466">
        <v>-95.454193000000004</v>
      </c>
      <c r="D466">
        <v>-88.937652999999997</v>
      </c>
      <c r="F466" s="5">
        <f t="shared" si="78"/>
        <v>27.378333333333</v>
      </c>
      <c r="G466" s="5">
        <f t="shared" si="76"/>
        <v>-88.175194000000005</v>
      </c>
      <c r="J466">
        <v>44958444444.444</v>
      </c>
      <c r="K466">
        <v>-87.698127999999997</v>
      </c>
      <c r="L466">
        <v>-80.078163000000004</v>
      </c>
      <c r="N466" s="5">
        <f t="shared" si="79"/>
        <v>27.378333333333</v>
      </c>
      <c r="O466" s="5">
        <f t="shared" si="77"/>
        <v>-81.036308000000005</v>
      </c>
    </row>
    <row r="467" spans="2:15" x14ac:dyDescent="0.25">
      <c r="B467">
        <v>44960888888.889</v>
      </c>
      <c r="C467">
        <v>-85.682036999999994</v>
      </c>
      <c r="D467">
        <v>-78.566833000000003</v>
      </c>
      <c r="F467" s="5">
        <f t="shared" si="78"/>
        <v>28.322777777778001</v>
      </c>
      <c r="G467" s="5">
        <f t="shared" si="76"/>
        <v>-91.909981000000002</v>
      </c>
      <c r="J467">
        <v>44960888888.889</v>
      </c>
      <c r="K467">
        <v>-85.447731000000005</v>
      </c>
      <c r="L467">
        <v>-77.786156000000005</v>
      </c>
      <c r="N467" s="5">
        <f t="shared" si="79"/>
        <v>28.322777777778001</v>
      </c>
      <c r="O467" s="5">
        <f t="shared" si="77"/>
        <v>-88.718102000000002</v>
      </c>
    </row>
    <row r="468" spans="2:15" x14ac:dyDescent="0.25">
      <c r="B468">
        <v>44963333333.333</v>
      </c>
      <c r="C468">
        <v>-89.062599000000006</v>
      </c>
      <c r="D468">
        <v>-81.694580000000002</v>
      </c>
      <c r="F468" s="5">
        <f t="shared" si="78"/>
        <v>29.267222222221999</v>
      </c>
      <c r="G468" s="5">
        <f t="shared" si="76"/>
        <v>-79.488997999999995</v>
      </c>
      <c r="J468">
        <v>44963333333.333</v>
      </c>
      <c r="K468">
        <v>-99.588890000000006</v>
      </c>
      <c r="L468">
        <v>-91.642616000000004</v>
      </c>
      <c r="N468" s="5">
        <f t="shared" si="79"/>
        <v>29.267222222221999</v>
      </c>
      <c r="O468" s="5">
        <f t="shared" si="77"/>
        <v>-91.830414000000005</v>
      </c>
    </row>
    <row r="469" spans="2:15" x14ac:dyDescent="0.25">
      <c r="B469">
        <v>44965777777.778</v>
      </c>
      <c r="C469">
        <v>-90.261771999999993</v>
      </c>
      <c r="D469">
        <v>-82.689384000000004</v>
      </c>
      <c r="F469" s="5">
        <f t="shared" si="78"/>
        <v>30.211666666667</v>
      </c>
      <c r="G469" s="5">
        <f t="shared" si="76"/>
        <v>-82.327858000000006</v>
      </c>
      <c r="J469">
        <v>44965777777.778</v>
      </c>
      <c r="K469">
        <v>-87.986473000000004</v>
      </c>
      <c r="L469">
        <v>-80.542632999999995</v>
      </c>
      <c r="N469" s="5">
        <f t="shared" si="79"/>
        <v>30.211666666667</v>
      </c>
      <c r="O469" s="5">
        <f t="shared" si="77"/>
        <v>-83.853554000000003</v>
      </c>
    </row>
    <row r="470" spans="2:15" x14ac:dyDescent="0.25">
      <c r="B470">
        <v>44968222222.222</v>
      </c>
      <c r="C470">
        <v>-88.434700000000007</v>
      </c>
      <c r="D470">
        <v>-80.713202999999993</v>
      </c>
      <c r="F470" s="5">
        <f t="shared" si="78"/>
        <v>31.156111111110999</v>
      </c>
      <c r="G470" s="5">
        <f t="shared" si="76"/>
        <v>-77.942558000000005</v>
      </c>
      <c r="J470">
        <v>44968222222.222</v>
      </c>
      <c r="K470">
        <v>-86.957488999999995</v>
      </c>
      <c r="L470">
        <v>-80.006934999999999</v>
      </c>
      <c r="N470" s="5">
        <f t="shared" si="79"/>
        <v>31.156111111110999</v>
      </c>
      <c r="O470" s="5">
        <f t="shared" si="77"/>
        <v>-84.826279</v>
      </c>
    </row>
    <row r="471" spans="2:15" x14ac:dyDescent="0.25">
      <c r="B471">
        <v>44970666666.667</v>
      </c>
      <c r="C471">
        <v>-101.94534</v>
      </c>
      <c r="D471">
        <v>-94.150581000000003</v>
      </c>
      <c r="F471" s="5">
        <f t="shared" si="78"/>
        <v>32.100555555555999</v>
      </c>
      <c r="G471" s="5">
        <f t="shared" si="76"/>
        <v>-95.440155000000004</v>
      </c>
      <c r="J471">
        <v>44970666666.667</v>
      </c>
      <c r="K471">
        <v>-87.387298999999999</v>
      </c>
      <c r="L471">
        <v>-80.696831000000003</v>
      </c>
      <c r="N471" s="5">
        <f t="shared" si="79"/>
        <v>32.100555555555999</v>
      </c>
      <c r="O471" s="5">
        <f t="shared" si="77"/>
        <v>-90.723442000000006</v>
      </c>
    </row>
    <row r="472" spans="2:15" x14ac:dyDescent="0.25">
      <c r="B472">
        <v>44973111111.111</v>
      </c>
      <c r="C472">
        <v>-85.426108999999997</v>
      </c>
      <c r="D472">
        <v>-77.604247999999998</v>
      </c>
      <c r="F472" s="5">
        <f t="shared" si="78"/>
        <v>33.045000000000002</v>
      </c>
      <c r="G472" s="5">
        <f t="shared" si="76"/>
        <v>-85.229613999999998</v>
      </c>
      <c r="J472">
        <v>44973111111.111</v>
      </c>
      <c r="K472">
        <v>-92.475075000000004</v>
      </c>
      <c r="L472">
        <v>-85.724197000000004</v>
      </c>
      <c r="N472" s="5">
        <f t="shared" si="79"/>
        <v>33.045000000000002</v>
      </c>
      <c r="O472" s="5">
        <f t="shared" si="77"/>
        <v>-79.403419</v>
      </c>
    </row>
    <row r="473" spans="2:15" x14ac:dyDescent="0.25">
      <c r="B473">
        <v>44975555555.556</v>
      </c>
      <c r="C473">
        <v>-82.590630000000004</v>
      </c>
      <c r="D473">
        <v>-74.378585999999999</v>
      </c>
      <c r="F473" s="5">
        <f t="shared" si="78"/>
        <v>33.989444444443997</v>
      </c>
      <c r="G473" s="5">
        <f t="shared" si="76"/>
        <v>-77.565749999999994</v>
      </c>
      <c r="J473">
        <v>44975555555.556</v>
      </c>
      <c r="K473">
        <v>-82.647605999999996</v>
      </c>
      <c r="L473">
        <v>-75.425110000000004</v>
      </c>
      <c r="N473" s="5">
        <f t="shared" si="79"/>
        <v>33.989444444443997</v>
      </c>
      <c r="O473" s="5">
        <f t="shared" si="77"/>
        <v>-80.047447000000005</v>
      </c>
    </row>
    <row r="474" spans="2:15" x14ac:dyDescent="0.25">
      <c r="B474">
        <v>44978000000</v>
      </c>
      <c r="C474">
        <v>-88.628829999999994</v>
      </c>
      <c r="D474">
        <v>-80.250938000000005</v>
      </c>
      <c r="F474" s="5">
        <f t="shared" si="78"/>
        <v>34.933888888889001</v>
      </c>
      <c r="G474" s="5">
        <f t="shared" si="76"/>
        <v>-78.804717999999994</v>
      </c>
      <c r="J474">
        <v>44978000000</v>
      </c>
      <c r="K474">
        <v>-88.385925</v>
      </c>
      <c r="L474">
        <v>-80.817993000000001</v>
      </c>
      <c r="N474" s="5">
        <f t="shared" si="79"/>
        <v>34.933888888889001</v>
      </c>
      <c r="O474" s="5">
        <f t="shared" si="77"/>
        <v>-84.078156000000007</v>
      </c>
    </row>
    <row r="475" spans="2:15" x14ac:dyDescent="0.25">
      <c r="B475">
        <v>44980444444.444</v>
      </c>
      <c r="C475">
        <v>-90.804832000000005</v>
      </c>
      <c r="D475">
        <v>-82.270438999999996</v>
      </c>
      <c r="F475" s="5">
        <f t="shared" si="78"/>
        <v>35.878333333333003</v>
      </c>
      <c r="G475" s="5">
        <f t="shared" si="76"/>
        <v>-87.183730999999995</v>
      </c>
      <c r="J475">
        <v>44980444444.444</v>
      </c>
      <c r="K475">
        <v>-88.480637000000002</v>
      </c>
      <c r="L475">
        <v>-81.232230999999999</v>
      </c>
      <c r="N475" s="5">
        <f t="shared" si="79"/>
        <v>35.878333333333003</v>
      </c>
      <c r="O475" s="5">
        <f t="shared" si="77"/>
        <v>-87.220946999999995</v>
      </c>
    </row>
    <row r="476" spans="2:15" x14ac:dyDescent="0.25">
      <c r="B476">
        <v>44982888888.889</v>
      </c>
      <c r="C476">
        <v>-84.523612999999997</v>
      </c>
      <c r="D476">
        <v>-76.204848999999996</v>
      </c>
      <c r="F476" s="5">
        <f t="shared" si="78"/>
        <v>36.822777777778001</v>
      </c>
      <c r="G476" s="5">
        <f t="shared" si="76"/>
        <v>-86.985221999999993</v>
      </c>
      <c r="J476">
        <v>44982888888.889</v>
      </c>
      <c r="K476">
        <v>-90.690963999999994</v>
      </c>
      <c r="L476">
        <v>-83.24794</v>
      </c>
      <c r="N476" s="5">
        <f t="shared" si="79"/>
        <v>36.822777777778001</v>
      </c>
      <c r="O476" s="5">
        <f t="shared" si="77"/>
        <v>-91.707229999999996</v>
      </c>
    </row>
    <row r="477" spans="2:15" x14ac:dyDescent="0.25">
      <c r="B477">
        <v>44985333333.333</v>
      </c>
      <c r="C477">
        <v>-95.280151000000004</v>
      </c>
      <c r="D477">
        <v>-86.732208</v>
      </c>
      <c r="F477" s="5">
        <f t="shared" si="78"/>
        <v>37.767222222222003</v>
      </c>
      <c r="G477" s="5">
        <f t="shared" si="76"/>
        <v>-78.005936000000005</v>
      </c>
      <c r="J477">
        <v>44985333333.333</v>
      </c>
      <c r="K477">
        <v>-106.83923</v>
      </c>
      <c r="L477">
        <v>-98.808234999999996</v>
      </c>
      <c r="N477" s="5">
        <f t="shared" si="79"/>
        <v>37.767222222222003</v>
      </c>
      <c r="O477" s="5">
        <f t="shared" si="77"/>
        <v>-90.813170999999997</v>
      </c>
    </row>
    <row r="478" spans="2:15" x14ac:dyDescent="0.25">
      <c r="B478">
        <v>44987777777.778</v>
      </c>
      <c r="C478">
        <v>-83.434769000000003</v>
      </c>
      <c r="D478">
        <v>-74.800597999999994</v>
      </c>
      <c r="F478" s="5">
        <f t="shared" si="78"/>
        <v>38.711666666667</v>
      </c>
      <c r="G478" s="5">
        <f t="shared" si="76"/>
        <v>-81.210883999999993</v>
      </c>
      <c r="J478">
        <v>44987777777.778</v>
      </c>
      <c r="K478">
        <v>-97.614440999999999</v>
      </c>
      <c r="L478">
        <v>-89.389931000000004</v>
      </c>
      <c r="N478" s="5">
        <f t="shared" si="79"/>
        <v>38.711666666667</v>
      </c>
      <c r="O478" s="5">
        <f t="shared" si="77"/>
        <v>-88.456123000000005</v>
      </c>
    </row>
    <row r="479" spans="2:15" x14ac:dyDescent="0.25">
      <c r="B479">
        <v>44990222222.222</v>
      </c>
      <c r="C479">
        <v>-89.376022000000006</v>
      </c>
      <c r="D479">
        <v>-80.668800000000005</v>
      </c>
      <c r="F479" s="5">
        <f t="shared" si="78"/>
        <v>39.656111111111002</v>
      </c>
      <c r="G479" s="5">
        <f t="shared" si="76"/>
        <v>-80.335044999999994</v>
      </c>
      <c r="J479">
        <v>44990222222.222</v>
      </c>
      <c r="K479">
        <v>-84.377730999999997</v>
      </c>
      <c r="L479">
        <v>-75.963920999999999</v>
      </c>
      <c r="N479" s="5">
        <f t="shared" si="79"/>
        <v>39.656111111111002</v>
      </c>
      <c r="O479" s="5">
        <f t="shared" si="77"/>
        <v>-77.164260999999996</v>
      </c>
    </row>
    <row r="480" spans="2:15" x14ac:dyDescent="0.25">
      <c r="B480">
        <v>44992666666.667</v>
      </c>
      <c r="C480">
        <v>-90.112808000000001</v>
      </c>
      <c r="D480">
        <v>-81.321579</v>
      </c>
      <c r="F480" s="5">
        <f t="shared" si="78"/>
        <v>40.600555555555999</v>
      </c>
      <c r="G480" s="5">
        <f t="shared" si="76"/>
        <v>-83.058623999999995</v>
      </c>
      <c r="J480">
        <v>44992666666.667</v>
      </c>
      <c r="K480">
        <v>-101.7184</v>
      </c>
      <c r="L480">
        <v>-92.932845999999998</v>
      </c>
      <c r="N480" s="5">
        <f t="shared" si="79"/>
        <v>40.600555555555999</v>
      </c>
      <c r="O480" s="5">
        <f t="shared" si="77"/>
        <v>-80.456078000000005</v>
      </c>
    </row>
    <row r="481" spans="2:16" x14ac:dyDescent="0.25">
      <c r="B481">
        <v>44995111111.111</v>
      </c>
      <c r="C481">
        <v>-82.089316999999994</v>
      </c>
      <c r="D481">
        <v>-73.368858000000003</v>
      </c>
      <c r="F481" s="5">
        <f t="shared" si="78"/>
        <v>41.545000000000002</v>
      </c>
      <c r="G481" s="5">
        <f t="shared" si="76"/>
        <v>-84.350646999999995</v>
      </c>
      <c r="J481">
        <v>44995111111.111</v>
      </c>
      <c r="K481">
        <v>-93.313820000000007</v>
      </c>
      <c r="L481">
        <v>-84.220855999999998</v>
      </c>
      <c r="N481" s="5">
        <f t="shared" si="79"/>
        <v>41.545000000000002</v>
      </c>
      <c r="O481" s="5">
        <f t="shared" si="77"/>
        <v>-73.949081000000007</v>
      </c>
    </row>
    <row r="482" spans="2:16" x14ac:dyDescent="0.25">
      <c r="B482">
        <v>44997555555.556</v>
      </c>
      <c r="C482">
        <v>-91.939055999999994</v>
      </c>
      <c r="D482">
        <v>-83.422447000000005</v>
      </c>
      <c r="F482" s="5" t="s">
        <v>28</v>
      </c>
      <c r="J482">
        <v>44997555555.556</v>
      </c>
      <c r="K482">
        <v>-122.05936</v>
      </c>
      <c r="L482">
        <v>-112.63148</v>
      </c>
      <c r="N482" s="5" t="s">
        <v>28</v>
      </c>
    </row>
    <row r="483" spans="2:16" x14ac:dyDescent="0.25">
      <c r="B483">
        <v>45000000000</v>
      </c>
      <c r="C483">
        <v>-84.707099999999997</v>
      </c>
      <c r="D483">
        <v>-76.650611999999995</v>
      </c>
      <c r="J483">
        <v>45000000000</v>
      </c>
      <c r="K483">
        <v>-102.5883</v>
      </c>
      <c r="L483">
        <v>-93.235114999999993</v>
      </c>
    </row>
    <row r="484" spans="2:16" x14ac:dyDescent="0.25">
      <c r="B484" t="s">
        <v>28</v>
      </c>
      <c r="J484" t="s">
        <v>28</v>
      </c>
    </row>
    <row r="485" spans="2:16" x14ac:dyDescent="0.25">
      <c r="F485" s="5" t="s">
        <v>73</v>
      </c>
      <c r="N485" s="5" t="s">
        <v>73</v>
      </c>
    </row>
    <row r="486" spans="2:16" ht="15.75" x14ac:dyDescent="0.25">
      <c r="F486" s="5" t="s">
        <v>24</v>
      </c>
      <c r="G486" s="5" t="str">
        <f t="shared" ref="G486:G505" si="80">D512</f>
        <v>5Ix2L dBc Log Mag(dB)</v>
      </c>
      <c r="H486" s="28">
        <v>5</v>
      </c>
      <c r="N486" s="5" t="s">
        <v>24</v>
      </c>
      <c r="O486" s="5" t="str">
        <f t="shared" ref="O486:O505" si="81">L512</f>
        <v>5Ix2L dBc Log Mag(dB)</v>
      </c>
      <c r="P486" s="28">
        <v>5</v>
      </c>
    </row>
    <row r="487" spans="2:16" ht="15.75" x14ac:dyDescent="0.25">
      <c r="B487" t="s">
        <v>72</v>
      </c>
      <c r="F487" s="5">
        <f t="shared" ref="F487:F505" si="82">B513/1000000000</f>
        <v>18</v>
      </c>
      <c r="G487" s="5">
        <f t="shared" si="80"/>
        <v>-98.995223999999993</v>
      </c>
      <c r="H487" s="29">
        <f>ABS(AVERAGE(G487:G505)-(H486-1)*10)</f>
        <v>131.12029089473685</v>
      </c>
      <c r="J487" t="s">
        <v>72</v>
      </c>
      <c r="N487" s="5">
        <f t="shared" ref="N487:N505" si="83">J513/1000000000</f>
        <v>18</v>
      </c>
      <c r="O487" s="5">
        <f t="shared" si="81"/>
        <v>-94.184218999999999</v>
      </c>
      <c r="P487" s="29">
        <f>ABS(AVERAGE(O487:O505)-(P486-1)*10)</f>
        <v>132.70533373684208</v>
      </c>
    </row>
    <row r="488" spans="2:16" x14ac:dyDescent="0.25">
      <c r="B488" t="s">
        <v>24</v>
      </c>
      <c r="C488" t="s">
        <v>181</v>
      </c>
      <c r="D488" t="s">
        <v>99</v>
      </c>
      <c r="F488" s="5">
        <f t="shared" si="82"/>
        <v>18.885833333333</v>
      </c>
      <c r="G488" s="5">
        <f t="shared" si="80"/>
        <v>-94.788048000000003</v>
      </c>
      <c r="J488" t="s">
        <v>24</v>
      </c>
      <c r="K488" t="s">
        <v>181</v>
      </c>
      <c r="L488" t="s">
        <v>99</v>
      </c>
      <c r="N488" s="5">
        <f t="shared" si="83"/>
        <v>18.885833333333</v>
      </c>
      <c r="O488" s="5">
        <f t="shared" si="81"/>
        <v>-106.60822</v>
      </c>
    </row>
    <row r="489" spans="2:16" x14ac:dyDescent="0.25">
      <c r="B489">
        <v>24545000000</v>
      </c>
      <c r="C489">
        <v>-94.780547999999996</v>
      </c>
      <c r="D489">
        <v>-88.557709000000003</v>
      </c>
      <c r="F489" s="5">
        <f t="shared" si="82"/>
        <v>19.771666666666999</v>
      </c>
      <c r="G489" s="5">
        <f t="shared" si="80"/>
        <v>-93.069564999999997</v>
      </c>
      <c r="J489">
        <v>24545000000</v>
      </c>
      <c r="K489">
        <v>-111.59349</v>
      </c>
      <c r="L489">
        <v>-104.19723</v>
      </c>
      <c r="N489" s="5">
        <f t="shared" si="83"/>
        <v>19.771666666666999</v>
      </c>
      <c r="O489" s="5">
        <f t="shared" si="81"/>
        <v>-99.800506999999996</v>
      </c>
    </row>
    <row r="490" spans="2:16" x14ac:dyDescent="0.25">
      <c r="B490">
        <v>25489444444.444</v>
      </c>
      <c r="C490">
        <v>-98.938209999999998</v>
      </c>
      <c r="D490">
        <v>-92.421668999999994</v>
      </c>
      <c r="F490" s="5">
        <f t="shared" si="82"/>
        <v>20.657499999999999</v>
      </c>
      <c r="G490" s="5">
        <f t="shared" si="80"/>
        <v>-113.87555</v>
      </c>
      <c r="J490">
        <v>25489444444.444</v>
      </c>
      <c r="K490">
        <v>-98.068787</v>
      </c>
      <c r="L490">
        <v>-90.448822000000007</v>
      </c>
      <c r="N490" s="5">
        <f t="shared" si="83"/>
        <v>20.657499999999999</v>
      </c>
      <c r="O490" s="5">
        <f t="shared" si="81"/>
        <v>-97.554955000000007</v>
      </c>
    </row>
    <row r="491" spans="2:16" x14ac:dyDescent="0.25">
      <c r="B491">
        <v>26433888888.889</v>
      </c>
      <c r="C491">
        <v>-85.479416000000001</v>
      </c>
      <c r="D491">
        <v>-78.364204000000001</v>
      </c>
      <c r="F491" s="5">
        <f t="shared" si="82"/>
        <v>21.543333333332999</v>
      </c>
      <c r="G491" s="5">
        <f t="shared" si="80"/>
        <v>-91.275542999999999</v>
      </c>
      <c r="J491">
        <v>26433888888.889</v>
      </c>
      <c r="K491">
        <v>-99.721626000000001</v>
      </c>
      <c r="L491">
        <v>-92.060051000000001</v>
      </c>
      <c r="N491" s="5">
        <f t="shared" si="83"/>
        <v>21.543333333332999</v>
      </c>
      <c r="O491" s="5">
        <f t="shared" si="81"/>
        <v>-92.142219999999995</v>
      </c>
    </row>
    <row r="492" spans="2:16" x14ac:dyDescent="0.25">
      <c r="B492">
        <v>27378333333.333</v>
      </c>
      <c r="C492">
        <v>-95.543212999999994</v>
      </c>
      <c r="D492">
        <v>-88.175194000000005</v>
      </c>
      <c r="F492" s="5">
        <f t="shared" si="82"/>
        <v>22.429166666667001</v>
      </c>
      <c r="G492" s="5">
        <f t="shared" si="80"/>
        <v>-96.680961999999994</v>
      </c>
      <c r="J492">
        <v>27378333333.333</v>
      </c>
      <c r="K492">
        <v>-88.982574</v>
      </c>
      <c r="L492">
        <v>-81.036308000000005</v>
      </c>
      <c r="N492" s="5">
        <f t="shared" si="83"/>
        <v>22.429166666667001</v>
      </c>
      <c r="O492" s="5">
        <f t="shared" si="81"/>
        <v>-94.105057000000002</v>
      </c>
    </row>
    <row r="493" spans="2:16" x14ac:dyDescent="0.25">
      <c r="B493">
        <v>28322777777.778</v>
      </c>
      <c r="C493">
        <v>-99.482376000000002</v>
      </c>
      <c r="D493">
        <v>-91.909981000000002</v>
      </c>
      <c r="F493" s="5">
        <f t="shared" si="82"/>
        <v>23.315000000000001</v>
      </c>
      <c r="G493" s="5">
        <f t="shared" si="80"/>
        <v>-88.033507999999998</v>
      </c>
      <c r="J493">
        <v>28322777777.778</v>
      </c>
      <c r="K493">
        <v>-96.161941999999996</v>
      </c>
      <c r="L493">
        <v>-88.718102000000002</v>
      </c>
      <c r="N493" s="5">
        <f t="shared" si="83"/>
        <v>23.315000000000001</v>
      </c>
      <c r="O493" s="5">
        <f t="shared" si="81"/>
        <v>-95.662871999999993</v>
      </c>
    </row>
    <row r="494" spans="2:16" x14ac:dyDescent="0.25">
      <c r="B494">
        <v>29267222222.222</v>
      </c>
      <c r="C494">
        <v>-87.210494999999995</v>
      </c>
      <c r="D494">
        <v>-79.488997999999995</v>
      </c>
      <c r="F494" s="5">
        <f t="shared" si="82"/>
        <v>24.200833333333001</v>
      </c>
      <c r="G494" s="5">
        <f t="shared" si="80"/>
        <v>-91.855857999999998</v>
      </c>
      <c r="J494">
        <v>29267222222.222</v>
      </c>
      <c r="K494">
        <v>-98.780974999999998</v>
      </c>
      <c r="L494">
        <v>-91.830414000000005</v>
      </c>
      <c r="N494" s="5">
        <f t="shared" si="83"/>
        <v>24.200833333333001</v>
      </c>
      <c r="O494" s="5">
        <f t="shared" si="81"/>
        <v>-100.00054</v>
      </c>
    </row>
    <row r="495" spans="2:16" x14ac:dyDescent="0.25">
      <c r="B495">
        <v>30211666666.667</v>
      </c>
      <c r="C495">
        <v>-90.122619999999998</v>
      </c>
      <c r="D495">
        <v>-82.327858000000006</v>
      </c>
      <c r="F495" s="5">
        <f t="shared" si="82"/>
        <v>25.086666666667</v>
      </c>
      <c r="G495" s="5">
        <f t="shared" si="80"/>
        <v>-100.88151999999999</v>
      </c>
      <c r="J495">
        <v>30211666666.667</v>
      </c>
      <c r="K495">
        <v>-90.544014000000004</v>
      </c>
      <c r="L495">
        <v>-83.853554000000003</v>
      </c>
      <c r="N495" s="5">
        <f t="shared" si="83"/>
        <v>25.086666666667</v>
      </c>
      <c r="O495" s="5">
        <f t="shared" si="81"/>
        <v>-99.002335000000002</v>
      </c>
    </row>
    <row r="496" spans="2:16" x14ac:dyDescent="0.25">
      <c r="B496">
        <v>31156111111.111</v>
      </c>
      <c r="C496">
        <v>-85.764411999999993</v>
      </c>
      <c r="D496">
        <v>-77.942558000000005</v>
      </c>
      <c r="F496" s="5">
        <f t="shared" si="82"/>
        <v>25.9725</v>
      </c>
      <c r="G496" s="5">
        <f t="shared" si="80"/>
        <v>-90.801642999999999</v>
      </c>
      <c r="J496">
        <v>31156111111.111</v>
      </c>
      <c r="K496">
        <v>-91.577156000000002</v>
      </c>
      <c r="L496">
        <v>-84.826279</v>
      </c>
      <c r="N496" s="5">
        <f t="shared" si="83"/>
        <v>25.9725</v>
      </c>
      <c r="O496" s="5">
        <f t="shared" si="81"/>
        <v>-95.725303999999994</v>
      </c>
    </row>
    <row r="497" spans="2:16" x14ac:dyDescent="0.25">
      <c r="B497">
        <v>32100555555.556</v>
      </c>
      <c r="C497">
        <v>-103.65219999999999</v>
      </c>
      <c r="D497">
        <v>-95.440155000000004</v>
      </c>
      <c r="F497" s="5">
        <f t="shared" si="82"/>
        <v>26.858333333333</v>
      </c>
      <c r="G497" s="5">
        <f t="shared" si="80"/>
        <v>-91.550285000000002</v>
      </c>
      <c r="J497">
        <v>32100555555.556</v>
      </c>
      <c r="K497">
        <v>-97.945946000000006</v>
      </c>
      <c r="L497">
        <v>-90.723442000000006</v>
      </c>
      <c r="N497" s="5">
        <f t="shared" si="83"/>
        <v>26.858333333333</v>
      </c>
      <c r="O497" s="5">
        <f t="shared" si="81"/>
        <v>-86.544066999999998</v>
      </c>
    </row>
    <row r="498" spans="2:16" x14ac:dyDescent="0.25">
      <c r="B498">
        <v>33045000000</v>
      </c>
      <c r="C498">
        <v>-93.607498000000007</v>
      </c>
      <c r="D498">
        <v>-85.229613999999998</v>
      </c>
      <c r="F498" s="5">
        <f t="shared" si="82"/>
        <v>27.744166666666999</v>
      </c>
      <c r="G498" s="5">
        <f t="shared" si="80"/>
        <v>-82.645736999999997</v>
      </c>
      <c r="J498">
        <v>33045000000</v>
      </c>
      <c r="K498">
        <v>-86.971351999999996</v>
      </c>
      <c r="L498">
        <v>-79.403419</v>
      </c>
      <c r="N498" s="5">
        <f t="shared" si="83"/>
        <v>27.744166666666999</v>
      </c>
      <c r="O498" s="5">
        <f t="shared" si="81"/>
        <v>-96.747924999999995</v>
      </c>
    </row>
    <row r="499" spans="2:16" x14ac:dyDescent="0.25">
      <c r="B499">
        <v>33989444444.444</v>
      </c>
      <c r="C499">
        <v>-86.100143000000003</v>
      </c>
      <c r="D499">
        <v>-77.565749999999994</v>
      </c>
      <c r="F499" s="5">
        <f t="shared" si="82"/>
        <v>28.63</v>
      </c>
      <c r="G499" s="5">
        <f t="shared" si="80"/>
        <v>-91.481910999999997</v>
      </c>
      <c r="J499">
        <v>33989444444.444</v>
      </c>
      <c r="K499">
        <v>-87.295852999999994</v>
      </c>
      <c r="L499">
        <v>-80.047447000000005</v>
      </c>
      <c r="N499" s="5">
        <f t="shared" si="83"/>
        <v>28.63</v>
      </c>
      <c r="O499" s="5">
        <f t="shared" si="81"/>
        <v>-93.891082999999995</v>
      </c>
    </row>
    <row r="500" spans="2:16" x14ac:dyDescent="0.25">
      <c r="B500">
        <v>34933888888.889</v>
      </c>
      <c r="C500">
        <v>-87.123481999999996</v>
      </c>
      <c r="D500">
        <v>-78.804717999999994</v>
      </c>
      <c r="F500" s="5">
        <f t="shared" si="82"/>
        <v>29.515833333332999</v>
      </c>
      <c r="G500" s="5">
        <f t="shared" si="80"/>
        <v>-90.931693999999993</v>
      </c>
      <c r="J500">
        <v>34933888888.889</v>
      </c>
      <c r="K500">
        <v>-91.521179000000004</v>
      </c>
      <c r="L500">
        <v>-84.078156000000007</v>
      </c>
      <c r="N500" s="5">
        <f t="shared" si="83"/>
        <v>29.515833333332999</v>
      </c>
      <c r="O500" s="5">
        <f t="shared" si="81"/>
        <v>-81.854240000000004</v>
      </c>
    </row>
    <row r="501" spans="2:16" x14ac:dyDescent="0.25">
      <c r="B501">
        <v>35878333333.333</v>
      </c>
      <c r="C501">
        <v>-95.731673999999998</v>
      </c>
      <c r="D501">
        <v>-87.183730999999995</v>
      </c>
      <c r="F501" s="5">
        <f t="shared" si="82"/>
        <v>30.401666666667001</v>
      </c>
      <c r="G501" s="5">
        <f t="shared" si="80"/>
        <v>-89.887771999999998</v>
      </c>
      <c r="J501">
        <v>35878333333.333</v>
      </c>
      <c r="K501">
        <v>-95.251937999999996</v>
      </c>
      <c r="L501">
        <v>-87.220946999999995</v>
      </c>
      <c r="N501" s="5">
        <f t="shared" si="83"/>
        <v>30.401666666667001</v>
      </c>
      <c r="O501" s="5">
        <f t="shared" si="81"/>
        <v>-89.395759999999996</v>
      </c>
    </row>
    <row r="502" spans="2:16" x14ac:dyDescent="0.25">
      <c r="B502">
        <v>36822777777.778</v>
      </c>
      <c r="C502">
        <v>-95.619392000000005</v>
      </c>
      <c r="D502">
        <v>-86.985221999999993</v>
      </c>
      <c r="F502" s="5">
        <f t="shared" si="82"/>
        <v>31.287500000000001</v>
      </c>
      <c r="G502" s="5">
        <f t="shared" si="80"/>
        <v>-81.086905999999999</v>
      </c>
      <c r="J502">
        <v>36822777777.778</v>
      </c>
      <c r="K502">
        <v>-99.931740000000005</v>
      </c>
      <c r="L502">
        <v>-91.707229999999996</v>
      </c>
      <c r="N502" s="5">
        <f t="shared" si="83"/>
        <v>31.287500000000001</v>
      </c>
      <c r="O502" s="5">
        <f t="shared" si="81"/>
        <v>-76.492737000000005</v>
      </c>
    </row>
    <row r="503" spans="2:16" x14ac:dyDescent="0.25">
      <c r="B503">
        <v>37767222222.222</v>
      </c>
      <c r="C503">
        <v>-86.713158000000007</v>
      </c>
      <c r="D503">
        <v>-78.005936000000005</v>
      </c>
      <c r="F503" s="5">
        <f t="shared" si="82"/>
        <v>32.173333333332998</v>
      </c>
      <c r="G503" s="5">
        <f t="shared" si="80"/>
        <v>-80.179503999999994</v>
      </c>
      <c r="J503">
        <v>37767222222.222</v>
      </c>
      <c r="K503">
        <v>-99.226982000000007</v>
      </c>
      <c r="L503">
        <v>-90.813170999999997</v>
      </c>
      <c r="N503" s="5">
        <f t="shared" si="83"/>
        <v>32.173333333332998</v>
      </c>
      <c r="O503" s="5">
        <f t="shared" si="81"/>
        <v>-84.325789999999998</v>
      </c>
    </row>
    <row r="504" spans="2:16" x14ac:dyDescent="0.25">
      <c r="B504">
        <v>38711666666.667</v>
      </c>
      <c r="C504">
        <v>-90.002112999999994</v>
      </c>
      <c r="D504">
        <v>-81.210883999999993</v>
      </c>
      <c r="F504" s="5">
        <f t="shared" si="82"/>
        <v>33.059166666666997</v>
      </c>
      <c r="G504" s="5">
        <f t="shared" si="80"/>
        <v>-83.188896</v>
      </c>
      <c r="J504">
        <v>38711666666.667</v>
      </c>
      <c r="K504">
        <v>-97.241669000000002</v>
      </c>
      <c r="L504">
        <v>-88.456123000000005</v>
      </c>
      <c r="N504" s="5">
        <f t="shared" si="83"/>
        <v>33.059166666666997</v>
      </c>
      <c r="O504" s="5">
        <f t="shared" si="81"/>
        <v>-91.930183</v>
      </c>
    </row>
    <row r="505" spans="2:16" x14ac:dyDescent="0.25">
      <c r="B505">
        <v>39656111111.111</v>
      </c>
      <c r="C505">
        <v>-89.055503999999999</v>
      </c>
      <c r="D505">
        <v>-80.335044999999994</v>
      </c>
      <c r="F505" s="5">
        <f t="shared" si="82"/>
        <v>33.945</v>
      </c>
      <c r="G505" s="5">
        <f t="shared" si="80"/>
        <v>-80.075400999999999</v>
      </c>
      <c r="J505">
        <v>39656111111.111</v>
      </c>
      <c r="K505">
        <v>-86.257225000000005</v>
      </c>
      <c r="L505">
        <v>-77.164260999999996</v>
      </c>
      <c r="N505" s="5">
        <f t="shared" si="83"/>
        <v>33.945</v>
      </c>
      <c r="O505" s="5">
        <f t="shared" si="81"/>
        <v>-85.433327000000006</v>
      </c>
    </row>
    <row r="506" spans="2:16" x14ac:dyDescent="0.25">
      <c r="B506">
        <v>40600555555.556</v>
      </c>
      <c r="C506">
        <v>-91.575232999999997</v>
      </c>
      <c r="D506">
        <v>-83.058623999999995</v>
      </c>
      <c r="F506" s="5" t="s">
        <v>28</v>
      </c>
      <c r="J506">
        <v>40600555555.556</v>
      </c>
      <c r="K506">
        <v>-89.883956999999995</v>
      </c>
      <c r="L506">
        <v>-80.456078000000005</v>
      </c>
      <c r="N506" s="5" t="s">
        <v>28</v>
      </c>
    </row>
    <row r="507" spans="2:16" x14ac:dyDescent="0.25">
      <c r="B507">
        <v>41545000000</v>
      </c>
      <c r="C507">
        <v>-92.407134999999997</v>
      </c>
      <c r="D507">
        <v>-84.350646999999995</v>
      </c>
      <c r="J507">
        <v>41545000000</v>
      </c>
      <c r="K507">
        <v>-83.302261000000001</v>
      </c>
      <c r="L507">
        <v>-73.949081000000007</v>
      </c>
    </row>
    <row r="508" spans="2:16" x14ac:dyDescent="0.25">
      <c r="B508" t="s">
        <v>28</v>
      </c>
      <c r="J508" t="s">
        <v>28</v>
      </c>
    </row>
    <row r="509" spans="2:16" x14ac:dyDescent="0.25">
      <c r="F509" s="5" t="s">
        <v>75</v>
      </c>
      <c r="N509" s="5" t="s">
        <v>75</v>
      </c>
    </row>
    <row r="510" spans="2:16" ht="15.75" x14ac:dyDescent="0.25">
      <c r="F510" s="5" t="s">
        <v>24</v>
      </c>
      <c r="G510" s="5" t="str">
        <f t="shared" ref="G510:G529" si="84">D536</f>
        <v>5Ix3L dBc Log Mag(dB)</v>
      </c>
      <c r="H510" s="28">
        <v>5</v>
      </c>
      <c r="N510" s="5" t="s">
        <v>24</v>
      </c>
      <c r="O510" s="5" t="str">
        <f t="shared" ref="O510:O529" si="85">L536</f>
        <v>5Ix3L dBc Log Mag(dB)</v>
      </c>
      <c r="P510" s="28">
        <v>5</v>
      </c>
    </row>
    <row r="511" spans="2:16" ht="15.75" x14ac:dyDescent="0.25">
      <c r="B511" t="s">
        <v>73</v>
      </c>
      <c r="F511" s="5">
        <f t="shared" ref="F511:F529" si="86">B537/1000000000</f>
        <v>24.945</v>
      </c>
      <c r="G511" s="5">
        <f t="shared" si="84"/>
        <v>-91.107887000000005</v>
      </c>
      <c r="H511" s="29">
        <f>ABS(AVERAGE(G511:G529)-(H510-1)*10)</f>
        <v>123.90992215789474</v>
      </c>
      <c r="J511" t="s">
        <v>73</v>
      </c>
      <c r="N511" s="5">
        <f t="shared" ref="N511:N529" si="87">J537/1000000000</f>
        <v>24.945</v>
      </c>
      <c r="O511" s="5">
        <f t="shared" si="85"/>
        <v>-98.810210999999995</v>
      </c>
      <c r="P511" s="29">
        <f>ABS(AVERAGE(O511:O529)-(P510-1)*10)</f>
        <v>127.33827294736842</v>
      </c>
    </row>
    <row r="512" spans="2:16" x14ac:dyDescent="0.25">
      <c r="B512" t="s">
        <v>24</v>
      </c>
      <c r="C512" t="s">
        <v>182</v>
      </c>
      <c r="D512" t="s">
        <v>100</v>
      </c>
      <c r="F512" s="5">
        <f t="shared" si="86"/>
        <v>26.059166666667</v>
      </c>
      <c r="G512" s="5">
        <f t="shared" si="84"/>
        <v>-89.242476999999994</v>
      </c>
      <c r="J512" t="s">
        <v>24</v>
      </c>
      <c r="K512" t="s">
        <v>182</v>
      </c>
      <c r="L512" t="s">
        <v>100</v>
      </c>
      <c r="N512" s="5">
        <f t="shared" si="87"/>
        <v>26.059166666667</v>
      </c>
      <c r="O512" s="5">
        <f t="shared" si="85"/>
        <v>-99.557732000000001</v>
      </c>
    </row>
    <row r="513" spans="2:15" x14ac:dyDescent="0.25">
      <c r="B513">
        <v>18000000000</v>
      </c>
      <c r="C513">
        <v>-105.21805999999999</v>
      </c>
      <c r="D513">
        <v>-98.995223999999993</v>
      </c>
      <c r="F513" s="5">
        <f t="shared" si="86"/>
        <v>27.173333333333002</v>
      </c>
      <c r="G513" s="5">
        <f t="shared" si="84"/>
        <v>-94.961357000000007</v>
      </c>
      <c r="J513">
        <v>18000000000</v>
      </c>
      <c r="K513">
        <v>-101.58047000000001</v>
      </c>
      <c r="L513">
        <v>-94.184218999999999</v>
      </c>
      <c r="N513" s="5">
        <f t="shared" si="87"/>
        <v>27.173333333333002</v>
      </c>
      <c r="O513" s="5">
        <f t="shared" si="85"/>
        <v>-98.021538000000007</v>
      </c>
    </row>
    <row r="514" spans="2:15" x14ac:dyDescent="0.25">
      <c r="B514">
        <v>18885833333.333</v>
      </c>
      <c r="C514">
        <v>-101.30459</v>
      </c>
      <c r="D514">
        <v>-94.788048000000003</v>
      </c>
      <c r="F514" s="5">
        <f t="shared" si="86"/>
        <v>28.287500000000001</v>
      </c>
      <c r="G514" s="5">
        <f t="shared" si="84"/>
        <v>-83.246384000000006</v>
      </c>
      <c r="J514">
        <v>18885833333.333</v>
      </c>
      <c r="K514">
        <v>-114.22819</v>
      </c>
      <c r="L514">
        <v>-106.60822</v>
      </c>
      <c r="N514" s="5">
        <f t="shared" si="87"/>
        <v>28.287500000000001</v>
      </c>
      <c r="O514" s="5">
        <f t="shared" si="85"/>
        <v>-87.424476999999996</v>
      </c>
    </row>
    <row r="515" spans="2:15" x14ac:dyDescent="0.25">
      <c r="B515">
        <v>19771666666.667</v>
      </c>
      <c r="C515">
        <v>-100.18478</v>
      </c>
      <c r="D515">
        <v>-93.069564999999997</v>
      </c>
      <c r="F515" s="5">
        <f t="shared" si="86"/>
        <v>29.401666666667001</v>
      </c>
      <c r="G515" s="5">
        <f t="shared" si="84"/>
        <v>-82.762450999999999</v>
      </c>
      <c r="J515">
        <v>19771666666.667</v>
      </c>
      <c r="K515">
        <v>-107.46208</v>
      </c>
      <c r="L515">
        <v>-99.800506999999996</v>
      </c>
      <c r="N515" s="5">
        <f t="shared" si="87"/>
        <v>29.401666666667001</v>
      </c>
      <c r="O515" s="5">
        <f t="shared" si="85"/>
        <v>-89.171882999999994</v>
      </c>
    </row>
    <row r="516" spans="2:15" x14ac:dyDescent="0.25">
      <c r="B516">
        <v>20657500000</v>
      </c>
      <c r="C516">
        <v>-121.24357000000001</v>
      </c>
      <c r="D516">
        <v>-113.87555</v>
      </c>
      <c r="F516" s="5">
        <f t="shared" si="86"/>
        <v>30.515833333332999</v>
      </c>
      <c r="G516" s="5">
        <f t="shared" si="84"/>
        <v>-90.330466999999999</v>
      </c>
      <c r="J516">
        <v>20657500000</v>
      </c>
      <c r="K516">
        <v>-105.50122</v>
      </c>
      <c r="L516">
        <v>-97.554955000000007</v>
      </c>
      <c r="N516" s="5">
        <f t="shared" si="87"/>
        <v>30.515833333332999</v>
      </c>
      <c r="O516" s="5">
        <f t="shared" si="85"/>
        <v>-89.359924000000007</v>
      </c>
    </row>
    <row r="517" spans="2:15" x14ac:dyDescent="0.25">
      <c r="B517">
        <v>21543333333.333</v>
      </c>
      <c r="C517">
        <v>-98.847931000000003</v>
      </c>
      <c r="D517">
        <v>-91.275542999999999</v>
      </c>
      <c r="F517" s="5">
        <f t="shared" si="86"/>
        <v>31.63</v>
      </c>
      <c r="G517" s="5">
        <f t="shared" si="84"/>
        <v>-84.726151000000002</v>
      </c>
      <c r="J517">
        <v>21543333333.333</v>
      </c>
      <c r="K517">
        <v>-99.586060000000003</v>
      </c>
      <c r="L517">
        <v>-92.142219999999995</v>
      </c>
      <c r="N517" s="5">
        <f t="shared" si="87"/>
        <v>31.63</v>
      </c>
      <c r="O517" s="5">
        <f t="shared" si="85"/>
        <v>-94.889258999999996</v>
      </c>
    </row>
    <row r="518" spans="2:15" x14ac:dyDescent="0.25">
      <c r="B518">
        <v>22429166666.667</v>
      </c>
      <c r="C518">
        <v>-104.40246999999999</v>
      </c>
      <c r="D518">
        <v>-96.680961999999994</v>
      </c>
      <c r="F518" s="5">
        <f t="shared" si="86"/>
        <v>32.744166666666999</v>
      </c>
      <c r="G518" s="5">
        <f t="shared" si="84"/>
        <v>-83.734641999999994</v>
      </c>
      <c r="J518">
        <v>22429166666.667</v>
      </c>
      <c r="K518">
        <v>-101.05561</v>
      </c>
      <c r="L518">
        <v>-94.105057000000002</v>
      </c>
      <c r="N518" s="5">
        <f t="shared" si="87"/>
        <v>32.744166666666999</v>
      </c>
      <c r="O518" s="5">
        <f t="shared" si="85"/>
        <v>-87.373383000000004</v>
      </c>
    </row>
    <row r="519" spans="2:15" x14ac:dyDescent="0.25">
      <c r="B519">
        <v>23315000000</v>
      </c>
      <c r="C519">
        <v>-95.828270000000003</v>
      </c>
      <c r="D519">
        <v>-88.033507999999998</v>
      </c>
      <c r="F519" s="5">
        <f t="shared" si="86"/>
        <v>33.858333333333</v>
      </c>
      <c r="G519" s="5">
        <f t="shared" si="84"/>
        <v>-82.440239000000005</v>
      </c>
      <c r="J519">
        <v>23315000000</v>
      </c>
      <c r="K519">
        <v>-102.35333</v>
      </c>
      <c r="L519">
        <v>-95.662871999999993</v>
      </c>
      <c r="N519" s="5">
        <f t="shared" si="87"/>
        <v>33.858333333333</v>
      </c>
      <c r="O519" s="5">
        <f t="shared" si="85"/>
        <v>-84.654465000000002</v>
      </c>
    </row>
    <row r="520" spans="2:15" x14ac:dyDescent="0.25">
      <c r="B520">
        <v>24200833333.333</v>
      </c>
      <c r="C520">
        <v>-99.677711000000002</v>
      </c>
      <c r="D520">
        <v>-91.855857999999998</v>
      </c>
      <c r="F520" s="5">
        <f t="shared" si="86"/>
        <v>34.972499999999997</v>
      </c>
      <c r="G520" s="5">
        <f t="shared" si="84"/>
        <v>-79.970427999999998</v>
      </c>
      <c r="J520">
        <v>24200833333.333</v>
      </c>
      <c r="K520">
        <v>-106.75142</v>
      </c>
      <c r="L520">
        <v>-100.00054</v>
      </c>
      <c r="N520" s="5">
        <f t="shared" si="87"/>
        <v>34.972499999999997</v>
      </c>
      <c r="O520" s="5">
        <f t="shared" si="85"/>
        <v>-83.219177000000002</v>
      </c>
    </row>
    <row r="521" spans="2:15" x14ac:dyDescent="0.25">
      <c r="B521">
        <v>25086666666.667</v>
      </c>
      <c r="C521">
        <v>-109.09356</v>
      </c>
      <c r="D521">
        <v>-100.88151999999999</v>
      </c>
      <c r="F521" s="5">
        <f t="shared" si="86"/>
        <v>36.086666666667</v>
      </c>
      <c r="G521" s="5">
        <f t="shared" si="84"/>
        <v>-84.298484999999999</v>
      </c>
      <c r="J521">
        <v>25086666666.667</v>
      </c>
      <c r="K521">
        <v>-106.22484</v>
      </c>
      <c r="L521">
        <v>-99.002335000000002</v>
      </c>
      <c r="N521" s="5">
        <f t="shared" si="87"/>
        <v>36.086666666667</v>
      </c>
      <c r="O521" s="5">
        <f t="shared" si="85"/>
        <v>-82.280624000000003</v>
      </c>
    </row>
    <row r="522" spans="2:15" x14ac:dyDescent="0.25">
      <c r="B522">
        <v>25972500000</v>
      </c>
      <c r="C522">
        <v>-99.179526999999993</v>
      </c>
      <c r="D522">
        <v>-90.801642999999999</v>
      </c>
      <c r="F522" s="5">
        <f t="shared" si="86"/>
        <v>37.200833333333001</v>
      </c>
      <c r="G522" s="5">
        <f t="shared" si="84"/>
        <v>-80.128829999999994</v>
      </c>
      <c r="J522">
        <v>25972500000</v>
      </c>
      <c r="K522">
        <v>-103.29324</v>
      </c>
      <c r="L522">
        <v>-95.725303999999994</v>
      </c>
      <c r="N522" s="5">
        <f t="shared" si="87"/>
        <v>37.200833333333001</v>
      </c>
      <c r="O522" s="5">
        <f t="shared" si="85"/>
        <v>-83.886948000000004</v>
      </c>
    </row>
    <row r="523" spans="2:15" x14ac:dyDescent="0.25">
      <c r="B523">
        <v>26858333333.333</v>
      </c>
      <c r="C523">
        <v>-100.08468000000001</v>
      </c>
      <c r="D523">
        <v>-91.550285000000002</v>
      </c>
      <c r="F523" s="5">
        <f t="shared" si="86"/>
        <v>38.314999999999998</v>
      </c>
      <c r="G523" s="5">
        <f t="shared" si="84"/>
        <v>-79.729866000000001</v>
      </c>
      <c r="J523">
        <v>26858333333.333</v>
      </c>
      <c r="K523">
        <v>-93.792473000000001</v>
      </c>
      <c r="L523">
        <v>-86.544066999999998</v>
      </c>
      <c r="N523" s="5">
        <f t="shared" si="87"/>
        <v>38.314999999999998</v>
      </c>
      <c r="O523" s="5">
        <f t="shared" si="85"/>
        <v>-91.944321000000002</v>
      </c>
    </row>
    <row r="524" spans="2:15" x14ac:dyDescent="0.25">
      <c r="B524">
        <v>27744166666.667</v>
      </c>
      <c r="C524">
        <v>-90.964507999999995</v>
      </c>
      <c r="D524">
        <v>-82.645736999999997</v>
      </c>
      <c r="F524" s="5">
        <f t="shared" si="86"/>
        <v>39.429166666667001</v>
      </c>
      <c r="G524" s="5">
        <f t="shared" si="84"/>
        <v>-75.6614</v>
      </c>
      <c r="J524">
        <v>27744166666.667</v>
      </c>
      <c r="K524">
        <v>-104.19095</v>
      </c>
      <c r="L524">
        <v>-96.747924999999995</v>
      </c>
      <c r="N524" s="5">
        <f t="shared" si="87"/>
        <v>39.429166666667001</v>
      </c>
      <c r="O524" s="5">
        <f t="shared" si="85"/>
        <v>-91.611862000000002</v>
      </c>
    </row>
    <row r="525" spans="2:15" x14ac:dyDescent="0.25">
      <c r="B525">
        <v>28630000000</v>
      </c>
      <c r="C525">
        <v>-100.02985</v>
      </c>
      <c r="D525">
        <v>-91.481910999999997</v>
      </c>
      <c r="F525" s="5">
        <f t="shared" si="86"/>
        <v>40.543333333333003</v>
      </c>
      <c r="G525" s="5">
        <f t="shared" si="84"/>
        <v>-84.361289999999997</v>
      </c>
      <c r="J525">
        <v>28630000000</v>
      </c>
      <c r="K525">
        <v>-101.92207000000001</v>
      </c>
      <c r="L525">
        <v>-93.891082999999995</v>
      </c>
      <c r="N525" s="5">
        <f t="shared" si="87"/>
        <v>40.543333333333003</v>
      </c>
      <c r="O525" s="5">
        <f t="shared" si="85"/>
        <v>-88.403296999999995</v>
      </c>
    </row>
    <row r="526" spans="2:15" x14ac:dyDescent="0.25">
      <c r="B526">
        <v>29515833333.333</v>
      </c>
      <c r="C526">
        <v>-99.565865000000002</v>
      </c>
      <c r="D526">
        <v>-90.931693999999993</v>
      </c>
      <c r="F526" s="5">
        <f t="shared" si="86"/>
        <v>41.657499999999999</v>
      </c>
      <c r="G526" s="5">
        <f t="shared" si="84"/>
        <v>-83.561615000000003</v>
      </c>
      <c r="J526">
        <v>29515833333.333</v>
      </c>
      <c r="K526">
        <v>-90.078750999999997</v>
      </c>
      <c r="L526">
        <v>-81.854240000000004</v>
      </c>
      <c r="N526" s="5">
        <f t="shared" si="87"/>
        <v>41.657499999999999</v>
      </c>
      <c r="O526" s="5">
        <f t="shared" si="85"/>
        <v>-76.830864000000005</v>
      </c>
    </row>
    <row r="527" spans="2:15" x14ac:dyDescent="0.25">
      <c r="B527">
        <v>30401666666.667</v>
      </c>
      <c r="C527">
        <v>-98.594994</v>
      </c>
      <c r="D527">
        <v>-89.887771999999998</v>
      </c>
      <c r="F527" s="5">
        <f t="shared" si="86"/>
        <v>42.771666666667002</v>
      </c>
      <c r="G527" s="5">
        <f t="shared" si="84"/>
        <v>-81.912826999999993</v>
      </c>
      <c r="J527">
        <v>30401666666.667</v>
      </c>
      <c r="K527">
        <v>-97.809562999999997</v>
      </c>
      <c r="L527">
        <v>-89.395759999999996</v>
      </c>
      <c r="N527" s="5">
        <f t="shared" si="87"/>
        <v>42.771666666667002</v>
      </c>
      <c r="O527" s="5">
        <f t="shared" si="85"/>
        <v>-75.973624999999998</v>
      </c>
    </row>
    <row r="528" spans="2:15" x14ac:dyDescent="0.25">
      <c r="B528">
        <v>31287500000</v>
      </c>
      <c r="C528">
        <v>-89.878135999999998</v>
      </c>
      <c r="D528">
        <v>-81.086905999999999</v>
      </c>
      <c r="F528" s="5">
        <f t="shared" si="86"/>
        <v>43.885833333332997</v>
      </c>
      <c r="G528" s="5">
        <f t="shared" si="84"/>
        <v>-79.265418999999994</v>
      </c>
      <c r="J528">
        <v>31287500000</v>
      </c>
      <c r="K528">
        <v>-85.278289999999998</v>
      </c>
      <c r="L528">
        <v>-76.492737000000005</v>
      </c>
      <c r="N528" s="5">
        <f t="shared" si="87"/>
        <v>43.885833333332997</v>
      </c>
      <c r="O528" s="5">
        <f t="shared" si="85"/>
        <v>-74.711098000000007</v>
      </c>
    </row>
    <row r="529" spans="2:16" x14ac:dyDescent="0.25">
      <c r="B529">
        <v>32173333333.333</v>
      </c>
      <c r="C529">
        <v>-88.899963</v>
      </c>
      <c r="D529">
        <v>-80.179503999999994</v>
      </c>
      <c r="F529" s="5">
        <f t="shared" si="86"/>
        <v>45</v>
      </c>
      <c r="G529" s="5">
        <f t="shared" si="84"/>
        <v>-82.846305999999998</v>
      </c>
      <c r="J529">
        <v>32173333333.333</v>
      </c>
      <c r="K529">
        <v>-93.418755000000004</v>
      </c>
      <c r="L529">
        <v>-84.325789999999998</v>
      </c>
      <c r="N529" s="5">
        <f t="shared" si="87"/>
        <v>45</v>
      </c>
      <c r="O529" s="5">
        <f t="shared" si="85"/>
        <v>-81.302498</v>
      </c>
    </row>
    <row r="530" spans="2:16" x14ac:dyDescent="0.25">
      <c r="B530">
        <v>33059166666.667</v>
      </c>
      <c r="C530">
        <v>-91.705512999999996</v>
      </c>
      <c r="D530">
        <v>-83.188896</v>
      </c>
      <c r="F530" s="5" t="s">
        <v>28</v>
      </c>
      <c r="J530">
        <v>33059166666.667</v>
      </c>
      <c r="K530">
        <v>-101.35805999999999</v>
      </c>
      <c r="L530">
        <v>-91.930183</v>
      </c>
      <c r="N530" s="5" t="s">
        <v>28</v>
      </c>
    </row>
    <row r="531" spans="2:16" x14ac:dyDescent="0.25">
      <c r="B531">
        <v>33945000000</v>
      </c>
      <c r="C531">
        <v>-88.131889000000001</v>
      </c>
      <c r="D531">
        <v>-80.075400999999999</v>
      </c>
      <c r="J531">
        <v>33945000000</v>
      </c>
      <c r="K531">
        <v>-94.786513999999997</v>
      </c>
      <c r="L531">
        <v>-85.433327000000006</v>
      </c>
    </row>
    <row r="532" spans="2:16" x14ac:dyDescent="0.25">
      <c r="B532" t="s">
        <v>28</v>
      </c>
      <c r="J532" t="s">
        <v>28</v>
      </c>
    </row>
    <row r="533" spans="2:16" x14ac:dyDescent="0.25">
      <c r="F533" s="5" t="s">
        <v>77</v>
      </c>
      <c r="N533" s="5" t="s">
        <v>77</v>
      </c>
    </row>
    <row r="534" spans="2:16" ht="15.75" x14ac:dyDescent="0.25">
      <c r="F534" s="5" t="s">
        <v>24</v>
      </c>
      <c r="G534" s="5" t="str">
        <f t="shared" ref="G534:G553" si="88">D560</f>
        <v>5Ix4L dBc Log Mag(dB)</v>
      </c>
      <c r="H534" s="28">
        <v>5</v>
      </c>
      <c r="N534" s="5" t="s">
        <v>24</v>
      </c>
      <c r="O534" s="5" t="str">
        <f t="shared" ref="O534:O553" si="89">L560</f>
        <v>5Ix4L dBc Log Mag(dB)</v>
      </c>
      <c r="P534" s="28">
        <v>5</v>
      </c>
    </row>
    <row r="535" spans="2:16" ht="15.75" x14ac:dyDescent="0.25">
      <c r="B535" t="s">
        <v>75</v>
      </c>
      <c r="F535" s="5">
        <f t="shared" ref="F535:F553" si="90">B561/1000000000</f>
        <v>18</v>
      </c>
      <c r="G535" s="5">
        <f t="shared" si="88"/>
        <v>-95.080399</v>
      </c>
      <c r="H535" s="29">
        <f>ABS(AVERAGE(G535:G553)-(H534-1)*10)</f>
        <v>126.98262199999998</v>
      </c>
      <c r="J535" t="s">
        <v>75</v>
      </c>
      <c r="N535" s="5">
        <f t="shared" ref="N535:N553" si="91">J561/1000000000</f>
        <v>18</v>
      </c>
      <c r="O535" s="5">
        <f t="shared" si="89"/>
        <v>-95.758713</v>
      </c>
      <c r="P535" s="29">
        <f>ABS(AVERAGE(O535:O553)-(P534-1)*10)</f>
        <v>127.99655121052631</v>
      </c>
    </row>
    <row r="536" spans="2:16" x14ac:dyDescent="0.25">
      <c r="B536" t="s">
        <v>24</v>
      </c>
      <c r="C536" t="s">
        <v>183</v>
      </c>
      <c r="D536" t="s">
        <v>101</v>
      </c>
      <c r="F536" s="5">
        <f t="shared" si="90"/>
        <v>19.5</v>
      </c>
      <c r="G536" s="5">
        <f t="shared" si="88"/>
        <v>-99.214172000000005</v>
      </c>
      <c r="J536" t="s">
        <v>24</v>
      </c>
      <c r="K536" t="s">
        <v>183</v>
      </c>
      <c r="L536" t="s">
        <v>101</v>
      </c>
      <c r="N536" s="5">
        <f t="shared" si="91"/>
        <v>19.5</v>
      </c>
      <c r="O536" s="5">
        <f t="shared" si="89"/>
        <v>-101.233</v>
      </c>
    </row>
    <row r="537" spans="2:16" x14ac:dyDescent="0.25">
      <c r="B537">
        <v>24945000000</v>
      </c>
      <c r="C537">
        <v>-97.330726999999996</v>
      </c>
      <c r="D537">
        <v>-91.107887000000005</v>
      </c>
      <c r="F537" s="5">
        <f t="shared" si="90"/>
        <v>21</v>
      </c>
      <c r="G537" s="5">
        <f t="shared" si="88"/>
        <v>-100.05137999999999</v>
      </c>
      <c r="J537">
        <v>24945000000</v>
      </c>
      <c r="K537">
        <v>-106.20647</v>
      </c>
      <c r="L537">
        <v>-98.810210999999995</v>
      </c>
      <c r="N537" s="5">
        <f t="shared" si="91"/>
        <v>21</v>
      </c>
      <c r="O537" s="5">
        <f t="shared" si="89"/>
        <v>-94.067986000000005</v>
      </c>
    </row>
    <row r="538" spans="2:16" x14ac:dyDescent="0.25">
      <c r="B538">
        <v>26059166666.667</v>
      </c>
      <c r="C538">
        <v>-95.759017999999998</v>
      </c>
      <c r="D538">
        <v>-89.242476999999994</v>
      </c>
      <c r="F538" s="5">
        <f t="shared" si="90"/>
        <v>22.5</v>
      </c>
      <c r="G538" s="5">
        <f t="shared" si="88"/>
        <v>-96.780090000000001</v>
      </c>
      <c r="J538">
        <v>26059166666.667</v>
      </c>
      <c r="K538">
        <v>-107.1777</v>
      </c>
      <c r="L538">
        <v>-99.557732000000001</v>
      </c>
      <c r="N538" s="5">
        <f t="shared" si="91"/>
        <v>22.5</v>
      </c>
      <c r="O538" s="5">
        <f t="shared" si="89"/>
        <v>-96.621146999999993</v>
      </c>
    </row>
    <row r="539" spans="2:16" x14ac:dyDescent="0.25">
      <c r="B539">
        <v>27173333333.333</v>
      </c>
      <c r="C539">
        <v>-102.07657</v>
      </c>
      <c r="D539">
        <v>-94.961357000000007</v>
      </c>
      <c r="F539" s="5">
        <f t="shared" si="90"/>
        <v>24</v>
      </c>
      <c r="G539" s="5">
        <f t="shared" si="88"/>
        <v>-93.645042000000004</v>
      </c>
      <c r="J539">
        <v>27173333333.333</v>
      </c>
      <c r="K539">
        <v>-105.68311</v>
      </c>
      <c r="L539">
        <v>-98.021538000000007</v>
      </c>
      <c r="N539" s="5">
        <f t="shared" si="91"/>
        <v>24</v>
      </c>
      <c r="O539" s="5">
        <f t="shared" si="89"/>
        <v>-94.408034999999998</v>
      </c>
    </row>
    <row r="540" spans="2:16" x14ac:dyDescent="0.25">
      <c r="B540">
        <v>28287500000</v>
      </c>
      <c r="C540">
        <v>-90.614402999999996</v>
      </c>
      <c r="D540">
        <v>-83.246384000000006</v>
      </c>
      <c r="F540" s="5">
        <f t="shared" si="90"/>
        <v>25.5</v>
      </c>
      <c r="G540" s="5">
        <f t="shared" si="88"/>
        <v>-96.390777999999997</v>
      </c>
      <c r="J540">
        <v>28287500000</v>
      </c>
      <c r="K540">
        <v>-95.370743000000004</v>
      </c>
      <c r="L540">
        <v>-87.424476999999996</v>
      </c>
      <c r="N540" s="5">
        <f t="shared" si="91"/>
        <v>25.5</v>
      </c>
      <c r="O540" s="5">
        <f t="shared" si="89"/>
        <v>-102.8083</v>
      </c>
    </row>
    <row r="541" spans="2:16" x14ac:dyDescent="0.25">
      <c r="B541">
        <v>29401666666.667</v>
      </c>
      <c r="C541">
        <v>-90.334845999999999</v>
      </c>
      <c r="D541">
        <v>-82.762450999999999</v>
      </c>
      <c r="F541" s="5">
        <f t="shared" si="90"/>
        <v>27</v>
      </c>
      <c r="G541" s="5">
        <f t="shared" si="88"/>
        <v>-90.727592000000001</v>
      </c>
      <c r="J541">
        <v>29401666666.667</v>
      </c>
      <c r="K541">
        <v>-96.615714999999994</v>
      </c>
      <c r="L541">
        <v>-89.171882999999994</v>
      </c>
      <c r="N541" s="5">
        <f t="shared" si="91"/>
        <v>27</v>
      </c>
      <c r="O541" s="5">
        <f t="shared" si="89"/>
        <v>-94.142753999999996</v>
      </c>
    </row>
    <row r="542" spans="2:16" x14ac:dyDescent="0.25">
      <c r="B542">
        <v>30515833333.333</v>
      </c>
      <c r="C542">
        <v>-98.051970999999995</v>
      </c>
      <c r="D542">
        <v>-90.330466999999999</v>
      </c>
      <c r="F542" s="5">
        <f t="shared" si="90"/>
        <v>28.5</v>
      </c>
      <c r="G542" s="5">
        <f t="shared" si="88"/>
        <v>-80.393906000000001</v>
      </c>
      <c r="J542">
        <v>30515833333.333</v>
      </c>
      <c r="K542">
        <v>-96.310478000000003</v>
      </c>
      <c r="L542">
        <v>-89.359924000000007</v>
      </c>
      <c r="N542" s="5">
        <f t="shared" si="91"/>
        <v>28.5</v>
      </c>
      <c r="O542" s="5">
        <f t="shared" si="89"/>
        <v>-87.957808999999997</v>
      </c>
    </row>
    <row r="543" spans="2:16" x14ac:dyDescent="0.25">
      <c r="B543">
        <v>31630000000</v>
      </c>
      <c r="C543">
        <v>-92.520911999999996</v>
      </c>
      <c r="D543">
        <v>-84.726151000000002</v>
      </c>
      <c r="F543" s="5">
        <f t="shared" si="90"/>
        <v>30</v>
      </c>
      <c r="G543" s="5">
        <f t="shared" si="88"/>
        <v>-93.103431999999998</v>
      </c>
      <c r="J543">
        <v>31630000000</v>
      </c>
      <c r="K543">
        <v>-101.57971999999999</v>
      </c>
      <c r="L543">
        <v>-94.889258999999996</v>
      </c>
      <c r="N543" s="5">
        <f t="shared" si="91"/>
        <v>30</v>
      </c>
      <c r="O543" s="5">
        <f t="shared" si="89"/>
        <v>-86.129738000000003</v>
      </c>
    </row>
    <row r="544" spans="2:16" x14ac:dyDescent="0.25">
      <c r="B544">
        <v>32744166666.667</v>
      </c>
      <c r="C544">
        <v>-91.556495999999996</v>
      </c>
      <c r="D544">
        <v>-83.734641999999994</v>
      </c>
      <c r="F544" s="5">
        <f t="shared" si="90"/>
        <v>31.5</v>
      </c>
      <c r="G544" s="5">
        <f t="shared" si="88"/>
        <v>-87.507071999999994</v>
      </c>
      <c r="J544">
        <v>32744166666.667</v>
      </c>
      <c r="K544">
        <v>-94.124260000000007</v>
      </c>
      <c r="L544">
        <v>-87.373383000000004</v>
      </c>
      <c r="N544" s="5">
        <f t="shared" si="91"/>
        <v>31.5</v>
      </c>
      <c r="O544" s="5">
        <f t="shared" si="89"/>
        <v>-88.557761999999997</v>
      </c>
    </row>
    <row r="545" spans="2:16" x14ac:dyDescent="0.25">
      <c r="B545">
        <v>33858333333.333</v>
      </c>
      <c r="C545">
        <v>-90.652282999999997</v>
      </c>
      <c r="D545">
        <v>-82.440239000000005</v>
      </c>
      <c r="F545" s="5">
        <f t="shared" si="90"/>
        <v>33</v>
      </c>
      <c r="G545" s="5">
        <f t="shared" si="88"/>
        <v>-85.954750000000004</v>
      </c>
      <c r="J545">
        <v>33858333333.333</v>
      </c>
      <c r="K545">
        <v>-91.876968000000005</v>
      </c>
      <c r="L545">
        <v>-84.654465000000002</v>
      </c>
      <c r="N545" s="5">
        <f t="shared" si="91"/>
        <v>33</v>
      </c>
      <c r="O545" s="5">
        <f t="shared" si="89"/>
        <v>-92.139922999999996</v>
      </c>
    </row>
    <row r="546" spans="2:16" x14ac:dyDescent="0.25">
      <c r="B546">
        <v>34972500000</v>
      </c>
      <c r="C546">
        <v>-88.348312000000007</v>
      </c>
      <c r="D546">
        <v>-79.970427999999998</v>
      </c>
      <c r="F546" s="5">
        <f t="shared" si="90"/>
        <v>34.5</v>
      </c>
      <c r="G546" s="5">
        <f t="shared" si="88"/>
        <v>-84.167968999999999</v>
      </c>
      <c r="J546">
        <v>34972500000</v>
      </c>
      <c r="K546">
        <v>-90.787109000000001</v>
      </c>
      <c r="L546">
        <v>-83.219177000000002</v>
      </c>
      <c r="N546" s="5">
        <f t="shared" si="91"/>
        <v>34.5</v>
      </c>
      <c r="O546" s="5">
        <f t="shared" si="89"/>
        <v>-77.826767000000004</v>
      </c>
    </row>
    <row r="547" spans="2:16" x14ac:dyDescent="0.25">
      <c r="B547">
        <v>36086666666.667</v>
      </c>
      <c r="C547">
        <v>-92.83287</v>
      </c>
      <c r="D547">
        <v>-84.298484999999999</v>
      </c>
      <c r="F547" s="5">
        <f t="shared" si="90"/>
        <v>36</v>
      </c>
      <c r="G547" s="5">
        <f t="shared" si="88"/>
        <v>-80.838249000000005</v>
      </c>
      <c r="J547">
        <v>36086666666.667</v>
      </c>
      <c r="K547">
        <v>-89.529037000000002</v>
      </c>
      <c r="L547">
        <v>-82.280624000000003</v>
      </c>
      <c r="N547" s="5">
        <f t="shared" si="91"/>
        <v>36</v>
      </c>
      <c r="O547" s="5">
        <f t="shared" si="89"/>
        <v>-80.800278000000006</v>
      </c>
    </row>
    <row r="548" spans="2:16" x14ac:dyDescent="0.25">
      <c r="B548">
        <v>37200833333.333</v>
      </c>
      <c r="C548">
        <v>-88.447601000000006</v>
      </c>
      <c r="D548">
        <v>-80.128829999999994</v>
      </c>
      <c r="F548" s="5">
        <f t="shared" si="90"/>
        <v>37.5</v>
      </c>
      <c r="G548" s="5">
        <f t="shared" si="88"/>
        <v>-76.496109000000004</v>
      </c>
      <c r="J548">
        <v>37200833333.333</v>
      </c>
      <c r="K548">
        <v>-91.329971</v>
      </c>
      <c r="L548">
        <v>-83.886948000000004</v>
      </c>
      <c r="N548" s="5">
        <f t="shared" si="91"/>
        <v>37.5</v>
      </c>
      <c r="O548" s="5">
        <f t="shared" si="89"/>
        <v>-86.335723999999999</v>
      </c>
    </row>
    <row r="549" spans="2:16" x14ac:dyDescent="0.25">
      <c r="B549">
        <v>38315000000</v>
      </c>
      <c r="C549">
        <v>-88.277809000000005</v>
      </c>
      <c r="D549">
        <v>-79.729866000000001</v>
      </c>
      <c r="F549" s="5">
        <f t="shared" si="90"/>
        <v>39</v>
      </c>
      <c r="G549" s="5">
        <f t="shared" si="88"/>
        <v>-78.256371000000001</v>
      </c>
      <c r="J549">
        <v>38315000000</v>
      </c>
      <c r="K549">
        <v>-99.975311000000005</v>
      </c>
      <c r="L549">
        <v>-91.944321000000002</v>
      </c>
      <c r="N549" s="5">
        <f t="shared" si="91"/>
        <v>39</v>
      </c>
      <c r="O549" s="5">
        <f t="shared" si="89"/>
        <v>-83.191856000000001</v>
      </c>
    </row>
    <row r="550" spans="2:16" x14ac:dyDescent="0.25">
      <c r="B550">
        <v>39429166666.667</v>
      </c>
      <c r="C550">
        <v>-84.295578000000006</v>
      </c>
      <c r="D550">
        <v>-75.6614</v>
      </c>
      <c r="F550" s="5">
        <f t="shared" si="90"/>
        <v>40.5</v>
      </c>
      <c r="G550" s="5">
        <f t="shared" si="88"/>
        <v>-77.645981000000006</v>
      </c>
      <c r="J550">
        <v>39429166666.667</v>
      </c>
      <c r="K550">
        <v>-99.836365000000001</v>
      </c>
      <c r="L550">
        <v>-91.611862000000002</v>
      </c>
      <c r="N550" s="5">
        <f t="shared" si="91"/>
        <v>40.5</v>
      </c>
      <c r="O550" s="5">
        <f t="shared" si="89"/>
        <v>-77.389526000000004</v>
      </c>
    </row>
    <row r="551" spans="2:16" x14ac:dyDescent="0.25">
      <c r="B551">
        <v>40543333333.333</v>
      </c>
      <c r="C551">
        <v>-93.068511999999998</v>
      </c>
      <c r="D551">
        <v>-84.361289999999997</v>
      </c>
      <c r="F551" s="5">
        <f t="shared" si="90"/>
        <v>42</v>
      </c>
      <c r="G551" s="5">
        <f t="shared" si="88"/>
        <v>-85.413428999999994</v>
      </c>
      <c r="J551">
        <v>40543333333.333</v>
      </c>
      <c r="K551">
        <v>-96.817100999999994</v>
      </c>
      <c r="L551">
        <v>-88.403296999999995</v>
      </c>
      <c r="N551" s="5">
        <f t="shared" si="91"/>
        <v>42</v>
      </c>
      <c r="O551" s="5">
        <f t="shared" si="89"/>
        <v>-72.194984000000005</v>
      </c>
    </row>
    <row r="552" spans="2:16" x14ac:dyDescent="0.25">
      <c r="B552">
        <v>41657500000</v>
      </c>
      <c r="C552">
        <v>-92.352844000000005</v>
      </c>
      <c r="D552">
        <v>-83.561615000000003</v>
      </c>
      <c r="F552" s="5">
        <f t="shared" si="90"/>
        <v>43.5</v>
      </c>
      <c r="G552" s="5">
        <f t="shared" si="88"/>
        <v>-72.965591000000003</v>
      </c>
      <c r="J552">
        <v>41657500000</v>
      </c>
      <c r="K552">
        <v>-85.616416999999998</v>
      </c>
      <c r="L552">
        <v>-76.830864000000005</v>
      </c>
      <c r="N552" s="5">
        <f t="shared" si="91"/>
        <v>43.5</v>
      </c>
      <c r="O552" s="5">
        <f t="shared" si="89"/>
        <v>-82.807106000000005</v>
      </c>
    </row>
    <row r="553" spans="2:16" x14ac:dyDescent="0.25">
      <c r="B553">
        <v>42771666666.667</v>
      </c>
      <c r="C553">
        <v>-90.633292999999995</v>
      </c>
      <c r="D553">
        <v>-81.912826999999993</v>
      </c>
      <c r="F553" s="5">
        <f t="shared" si="90"/>
        <v>45</v>
      </c>
      <c r="G553" s="5">
        <f t="shared" si="88"/>
        <v>-78.037505999999993</v>
      </c>
      <c r="J553">
        <v>42771666666.667</v>
      </c>
      <c r="K553">
        <v>-85.066588999999993</v>
      </c>
      <c r="L553">
        <v>-75.973624999999998</v>
      </c>
      <c r="N553" s="5">
        <f t="shared" si="91"/>
        <v>45</v>
      </c>
      <c r="O553" s="5">
        <f t="shared" si="89"/>
        <v>-77.563064999999995</v>
      </c>
    </row>
    <row r="554" spans="2:16" x14ac:dyDescent="0.25">
      <c r="B554">
        <v>43885833333.333</v>
      </c>
      <c r="C554">
        <v>-87.782036000000005</v>
      </c>
      <c r="D554">
        <v>-79.265418999999994</v>
      </c>
      <c r="F554" s="5" t="s">
        <v>28</v>
      </c>
      <c r="J554">
        <v>43885833333.333</v>
      </c>
      <c r="K554">
        <v>-84.138976999999997</v>
      </c>
      <c r="L554">
        <v>-74.711098000000007</v>
      </c>
      <c r="N554" s="5" t="s">
        <v>28</v>
      </c>
    </row>
    <row r="555" spans="2:16" x14ac:dyDescent="0.25">
      <c r="B555">
        <v>45000000000</v>
      </c>
      <c r="C555">
        <v>-90.902794</v>
      </c>
      <c r="D555">
        <v>-82.846305999999998</v>
      </c>
      <c r="J555">
        <v>45000000000</v>
      </c>
      <c r="K555">
        <v>-90.655685000000005</v>
      </c>
      <c r="L555">
        <v>-81.302498</v>
      </c>
    </row>
    <row r="556" spans="2:16" x14ac:dyDescent="0.25">
      <c r="B556" t="s">
        <v>28</v>
      </c>
      <c r="J556" t="s">
        <v>28</v>
      </c>
    </row>
    <row r="557" spans="2:16" x14ac:dyDescent="0.25">
      <c r="F557" s="5" t="s">
        <v>79</v>
      </c>
      <c r="N557" s="5" t="s">
        <v>79</v>
      </c>
    </row>
    <row r="558" spans="2:16" ht="15.75" x14ac:dyDescent="0.25">
      <c r="F558" s="5" t="s">
        <v>24</v>
      </c>
      <c r="G558" s="5" t="str">
        <f t="shared" ref="G558:G577" si="92">D584</f>
        <v>5Ix5L dBc Log Mag(dB)</v>
      </c>
      <c r="H558" s="28">
        <v>5</v>
      </c>
      <c r="N558" s="5" t="s">
        <v>24</v>
      </c>
      <c r="O558" s="5" t="str">
        <f t="shared" ref="O558:O577" si="93">L584</f>
        <v>5Ix5L dBc Log Mag(dB)</v>
      </c>
      <c r="P558" s="28">
        <v>5</v>
      </c>
    </row>
    <row r="559" spans="2:16" ht="15.75" x14ac:dyDescent="0.25">
      <c r="B559" t="s">
        <v>77</v>
      </c>
      <c r="F559" s="5">
        <f t="shared" ref="F559:F577" si="94">B585/1000000000</f>
        <v>24.945</v>
      </c>
      <c r="G559" s="5">
        <f t="shared" si="92"/>
        <v>-94.958083999999999</v>
      </c>
      <c r="H559" s="29">
        <f>ABS(AVERAGE(G559:G577)-(H558-1)*10)</f>
        <v>124.71064610526317</v>
      </c>
      <c r="J559" t="s">
        <v>77</v>
      </c>
      <c r="N559" s="5">
        <f t="shared" ref="N559:N577" si="95">J585/1000000000</f>
        <v>24.945</v>
      </c>
      <c r="O559" s="5">
        <f t="shared" si="93"/>
        <v>-95.709732000000002</v>
      </c>
      <c r="P559" s="29">
        <f>ABS(AVERAGE(O559:O577)-(P558-1)*10)</f>
        <v>124.21625336842105</v>
      </c>
    </row>
    <row r="560" spans="2:16" x14ac:dyDescent="0.25">
      <c r="B560" t="s">
        <v>24</v>
      </c>
      <c r="C560" t="s">
        <v>184</v>
      </c>
      <c r="D560" t="s">
        <v>102</v>
      </c>
      <c r="F560" s="5">
        <f t="shared" si="94"/>
        <v>26.059166666667</v>
      </c>
      <c r="G560" s="5">
        <f t="shared" si="92"/>
        <v>-90.573441000000003</v>
      </c>
      <c r="J560" t="s">
        <v>24</v>
      </c>
      <c r="K560" t="s">
        <v>184</v>
      </c>
      <c r="L560" t="s">
        <v>102</v>
      </c>
      <c r="N560" s="5">
        <f t="shared" si="95"/>
        <v>26.059166666667</v>
      </c>
      <c r="O560" s="5">
        <f t="shared" si="93"/>
        <v>-91.529114000000007</v>
      </c>
    </row>
    <row r="561" spans="2:15" x14ac:dyDescent="0.25">
      <c r="B561">
        <v>18000000000</v>
      </c>
      <c r="C561">
        <v>-101.30323</v>
      </c>
      <c r="D561">
        <v>-95.080399</v>
      </c>
      <c r="F561" s="5">
        <f t="shared" si="94"/>
        <v>27.173333333333002</v>
      </c>
      <c r="G561" s="5">
        <f t="shared" si="92"/>
        <v>-113.24164</v>
      </c>
      <c r="J561">
        <v>18000000000</v>
      </c>
      <c r="K561">
        <v>-103.15497999999999</v>
      </c>
      <c r="L561">
        <v>-95.758713</v>
      </c>
      <c r="N561" s="5">
        <f t="shared" si="95"/>
        <v>27.173333333333002</v>
      </c>
      <c r="O561" s="5">
        <f t="shared" si="93"/>
        <v>-83.418907000000004</v>
      </c>
    </row>
    <row r="562" spans="2:15" x14ac:dyDescent="0.25">
      <c r="B562">
        <v>19500000000</v>
      </c>
      <c r="C562">
        <v>-105.73071</v>
      </c>
      <c r="D562">
        <v>-99.214172000000005</v>
      </c>
      <c r="F562" s="5">
        <f t="shared" si="94"/>
        <v>28.287500000000001</v>
      </c>
      <c r="G562" s="5">
        <f t="shared" si="92"/>
        <v>-95.067847999999998</v>
      </c>
      <c r="J562">
        <v>19500000000</v>
      </c>
      <c r="K562">
        <v>-108.85297</v>
      </c>
      <c r="L562">
        <v>-101.233</v>
      </c>
      <c r="N562" s="5">
        <f t="shared" si="95"/>
        <v>28.287500000000001</v>
      </c>
      <c r="O562" s="5">
        <f t="shared" si="93"/>
        <v>-93.498108000000002</v>
      </c>
    </row>
    <row r="563" spans="2:15" x14ac:dyDescent="0.25">
      <c r="B563">
        <v>21000000000</v>
      </c>
      <c r="C563">
        <v>-107.1666</v>
      </c>
      <c r="D563">
        <v>-100.05137999999999</v>
      </c>
      <c r="F563" s="5">
        <f t="shared" si="94"/>
        <v>29.401666666667001</v>
      </c>
      <c r="G563" s="5">
        <f t="shared" si="92"/>
        <v>-87.047989000000001</v>
      </c>
      <c r="J563">
        <v>21000000000</v>
      </c>
      <c r="K563">
        <v>-101.72957</v>
      </c>
      <c r="L563">
        <v>-94.067986000000005</v>
      </c>
      <c r="N563" s="5">
        <f t="shared" si="95"/>
        <v>29.401666666667001</v>
      </c>
      <c r="O563" s="5">
        <f t="shared" si="93"/>
        <v>-88.269797999999994</v>
      </c>
    </row>
    <row r="564" spans="2:15" x14ac:dyDescent="0.25">
      <c r="B564">
        <v>22500000000</v>
      </c>
      <c r="C564">
        <v>-104.14812000000001</v>
      </c>
      <c r="D564">
        <v>-96.780090000000001</v>
      </c>
      <c r="F564" s="5">
        <f t="shared" si="94"/>
        <v>30.515833333332999</v>
      </c>
      <c r="G564" s="5">
        <f t="shared" si="92"/>
        <v>-86.951096000000007</v>
      </c>
      <c r="J564">
        <v>22500000000</v>
      </c>
      <c r="K564">
        <v>-104.56741</v>
      </c>
      <c r="L564">
        <v>-96.621146999999993</v>
      </c>
      <c r="N564" s="5">
        <f t="shared" si="95"/>
        <v>30.515833333332999</v>
      </c>
      <c r="O564" s="5">
        <f t="shared" si="93"/>
        <v>-95.134513999999996</v>
      </c>
    </row>
    <row r="565" spans="2:15" x14ac:dyDescent="0.25">
      <c r="B565">
        <v>24000000000</v>
      </c>
      <c r="C565">
        <v>-101.21742999999999</v>
      </c>
      <c r="D565">
        <v>-93.645042000000004</v>
      </c>
      <c r="F565" s="5">
        <f t="shared" si="94"/>
        <v>31.63</v>
      </c>
      <c r="G565" s="5">
        <f t="shared" si="92"/>
        <v>-84.963798999999995</v>
      </c>
      <c r="J565">
        <v>24000000000</v>
      </c>
      <c r="K565">
        <v>-101.85187000000001</v>
      </c>
      <c r="L565">
        <v>-94.408034999999998</v>
      </c>
      <c r="N565" s="5">
        <f t="shared" si="95"/>
        <v>31.63</v>
      </c>
      <c r="O565" s="5">
        <f t="shared" si="93"/>
        <v>-104.90658999999999</v>
      </c>
    </row>
    <row r="566" spans="2:15" x14ac:dyDescent="0.25">
      <c r="B566">
        <v>25500000000</v>
      </c>
      <c r="C566">
        <v>-104.11227</v>
      </c>
      <c r="D566">
        <v>-96.390777999999997</v>
      </c>
      <c r="F566" s="5">
        <f t="shared" si="94"/>
        <v>32.744166666666999</v>
      </c>
      <c r="G566" s="5">
        <f t="shared" si="92"/>
        <v>-78.922623000000002</v>
      </c>
      <c r="J566">
        <v>25500000000</v>
      </c>
      <c r="K566">
        <v>-109.75886</v>
      </c>
      <c r="L566">
        <v>-102.8083</v>
      </c>
      <c r="N566" s="5">
        <f t="shared" si="95"/>
        <v>32.744166666666999</v>
      </c>
      <c r="O566" s="5">
        <f t="shared" si="93"/>
        <v>-76.845534999999998</v>
      </c>
    </row>
    <row r="567" spans="2:15" x14ac:dyDescent="0.25">
      <c r="B567">
        <v>27000000000</v>
      </c>
      <c r="C567">
        <v>-98.522354000000007</v>
      </c>
      <c r="D567">
        <v>-90.727592000000001</v>
      </c>
      <c r="F567" s="5">
        <f t="shared" si="94"/>
        <v>33.858333333333</v>
      </c>
      <c r="G567" s="5">
        <f t="shared" si="92"/>
        <v>-72.769927999999993</v>
      </c>
      <c r="J567">
        <v>27000000000</v>
      </c>
      <c r="K567">
        <v>-100.83322</v>
      </c>
      <c r="L567">
        <v>-94.142753999999996</v>
      </c>
      <c r="N567" s="5">
        <f t="shared" si="95"/>
        <v>33.858333333333</v>
      </c>
      <c r="O567" s="5">
        <f t="shared" si="93"/>
        <v>-79.713752999999997</v>
      </c>
    </row>
    <row r="568" spans="2:15" x14ac:dyDescent="0.25">
      <c r="B568">
        <v>28500000000</v>
      </c>
      <c r="C568">
        <v>-88.215759000000006</v>
      </c>
      <c r="D568">
        <v>-80.393906000000001</v>
      </c>
      <c r="F568" s="5">
        <f t="shared" si="94"/>
        <v>34.972499999999997</v>
      </c>
      <c r="G568" s="5">
        <f t="shared" si="92"/>
        <v>-83.560066000000006</v>
      </c>
      <c r="J568">
        <v>28500000000</v>
      </c>
      <c r="K568">
        <v>-94.708686999999998</v>
      </c>
      <c r="L568">
        <v>-87.957808999999997</v>
      </c>
      <c r="N568" s="5">
        <f t="shared" si="95"/>
        <v>34.972499999999997</v>
      </c>
      <c r="O568" s="5">
        <f t="shared" si="93"/>
        <v>-85.782364000000001</v>
      </c>
    </row>
    <row r="569" spans="2:15" x14ac:dyDescent="0.25">
      <c r="B569">
        <v>30000000000</v>
      </c>
      <c r="C569">
        <v>-101.31547999999999</v>
      </c>
      <c r="D569">
        <v>-93.103431999999998</v>
      </c>
      <c r="F569" s="5">
        <f t="shared" si="94"/>
        <v>36.086666666667</v>
      </c>
      <c r="G569" s="5">
        <f t="shared" si="92"/>
        <v>-79.102249</v>
      </c>
      <c r="J569">
        <v>30000000000</v>
      </c>
      <c r="K569">
        <v>-93.352242000000004</v>
      </c>
      <c r="L569">
        <v>-86.129738000000003</v>
      </c>
      <c r="N569" s="5">
        <f t="shared" si="95"/>
        <v>36.086666666667</v>
      </c>
      <c r="O569" s="5">
        <f t="shared" si="93"/>
        <v>-79.043059999999997</v>
      </c>
    </row>
    <row r="570" spans="2:15" x14ac:dyDescent="0.25">
      <c r="B570">
        <v>31500000000</v>
      </c>
      <c r="C570">
        <v>-95.884963999999997</v>
      </c>
      <c r="D570">
        <v>-87.507071999999994</v>
      </c>
      <c r="F570" s="5">
        <f t="shared" si="94"/>
        <v>37.200833333333001</v>
      </c>
      <c r="G570" s="5">
        <f t="shared" si="92"/>
        <v>-85.187813000000006</v>
      </c>
      <c r="J570">
        <v>31500000000</v>
      </c>
      <c r="K570">
        <v>-96.125693999999996</v>
      </c>
      <c r="L570">
        <v>-88.557761999999997</v>
      </c>
      <c r="N570" s="5">
        <f t="shared" si="95"/>
        <v>37.200833333333001</v>
      </c>
      <c r="O570" s="5">
        <f t="shared" si="93"/>
        <v>-83.073668999999995</v>
      </c>
    </row>
    <row r="571" spans="2:15" x14ac:dyDescent="0.25">
      <c r="B571">
        <v>33000000000</v>
      </c>
      <c r="C571">
        <v>-94.489136000000002</v>
      </c>
      <c r="D571">
        <v>-85.954750000000004</v>
      </c>
      <c r="F571" s="5">
        <f t="shared" si="94"/>
        <v>38.314999999999998</v>
      </c>
      <c r="G571" s="5">
        <f t="shared" si="92"/>
        <v>-78.029533000000001</v>
      </c>
      <c r="J571">
        <v>33000000000</v>
      </c>
      <c r="K571">
        <v>-99.388328999999999</v>
      </c>
      <c r="L571">
        <v>-92.139922999999996</v>
      </c>
      <c r="N571" s="5">
        <f t="shared" si="95"/>
        <v>38.314999999999998</v>
      </c>
      <c r="O571" s="5">
        <f t="shared" si="93"/>
        <v>-83.454894999999993</v>
      </c>
    </row>
    <row r="572" spans="2:15" x14ac:dyDescent="0.25">
      <c r="B572">
        <v>34500000000</v>
      </c>
      <c r="C572">
        <v>-92.486732000000003</v>
      </c>
      <c r="D572">
        <v>-84.167968999999999</v>
      </c>
      <c r="F572" s="5">
        <f t="shared" si="94"/>
        <v>39.429166666667001</v>
      </c>
      <c r="G572" s="5">
        <f t="shared" si="92"/>
        <v>-78.996605000000002</v>
      </c>
      <c r="J572">
        <v>34500000000</v>
      </c>
      <c r="K572">
        <v>-85.269790999999998</v>
      </c>
      <c r="L572">
        <v>-77.826767000000004</v>
      </c>
      <c r="N572" s="5">
        <f t="shared" si="95"/>
        <v>39.429166666667001</v>
      </c>
      <c r="O572" s="5">
        <f t="shared" si="93"/>
        <v>-80.068245000000005</v>
      </c>
    </row>
    <row r="573" spans="2:15" x14ac:dyDescent="0.25">
      <c r="B573">
        <v>36000000000</v>
      </c>
      <c r="C573">
        <v>-89.386184999999998</v>
      </c>
      <c r="D573">
        <v>-80.838249000000005</v>
      </c>
      <c r="F573" s="5">
        <f t="shared" si="94"/>
        <v>40.543333333333003</v>
      </c>
      <c r="G573" s="5">
        <f t="shared" si="92"/>
        <v>-76.873703000000006</v>
      </c>
      <c r="J573">
        <v>36000000000</v>
      </c>
      <c r="K573">
        <v>-88.831267999999994</v>
      </c>
      <c r="L573">
        <v>-80.800278000000006</v>
      </c>
      <c r="N573" s="5">
        <f t="shared" si="95"/>
        <v>40.543333333333003</v>
      </c>
      <c r="O573" s="5">
        <f t="shared" si="93"/>
        <v>-80.561454999999995</v>
      </c>
    </row>
    <row r="574" spans="2:15" x14ac:dyDescent="0.25">
      <c r="B574">
        <v>37500000000</v>
      </c>
      <c r="C574">
        <v>-85.130279999999999</v>
      </c>
      <c r="D574">
        <v>-76.496109000000004</v>
      </c>
      <c r="F574" s="5">
        <f t="shared" si="94"/>
        <v>41.657499999999999</v>
      </c>
      <c r="G574" s="5">
        <f t="shared" si="92"/>
        <v>-74.881507999999997</v>
      </c>
      <c r="J574">
        <v>37500000000</v>
      </c>
      <c r="K574">
        <v>-94.560226</v>
      </c>
      <c r="L574">
        <v>-86.335723999999999</v>
      </c>
      <c r="N574" s="5">
        <f t="shared" si="95"/>
        <v>41.657499999999999</v>
      </c>
      <c r="O574" s="5">
        <f t="shared" si="93"/>
        <v>-76.879288000000003</v>
      </c>
    </row>
    <row r="575" spans="2:15" x14ac:dyDescent="0.25">
      <c r="B575">
        <v>39000000000</v>
      </c>
      <c r="C575">
        <v>-86.963593000000003</v>
      </c>
      <c r="D575">
        <v>-78.256371000000001</v>
      </c>
      <c r="F575" s="5">
        <f t="shared" si="94"/>
        <v>42.771666666667002</v>
      </c>
      <c r="G575" s="5">
        <f t="shared" si="92"/>
        <v>-83.065826000000001</v>
      </c>
      <c r="J575">
        <v>39000000000</v>
      </c>
      <c r="K575">
        <v>-91.605659000000003</v>
      </c>
      <c r="L575">
        <v>-83.191856000000001</v>
      </c>
      <c r="N575" s="5">
        <f t="shared" si="95"/>
        <v>42.771666666667002</v>
      </c>
      <c r="O575" s="5">
        <f t="shared" si="93"/>
        <v>-70.542052999999996</v>
      </c>
    </row>
    <row r="576" spans="2:15" x14ac:dyDescent="0.25">
      <c r="B576">
        <v>40500000000</v>
      </c>
      <c r="C576">
        <v>-86.437209999999993</v>
      </c>
      <c r="D576">
        <v>-77.645981000000006</v>
      </c>
      <c r="F576" s="5">
        <f t="shared" si="94"/>
        <v>43.885833333332997</v>
      </c>
      <c r="G576" s="5">
        <f t="shared" si="92"/>
        <v>-78.815117000000001</v>
      </c>
      <c r="J576">
        <v>40500000000</v>
      </c>
      <c r="K576">
        <v>-86.175072</v>
      </c>
      <c r="L576">
        <v>-77.389526000000004</v>
      </c>
      <c r="N576" s="5">
        <f t="shared" si="95"/>
        <v>43.885833333332997</v>
      </c>
      <c r="O576" s="5">
        <f t="shared" si="93"/>
        <v>-78.556297000000001</v>
      </c>
    </row>
    <row r="577" spans="2:15" x14ac:dyDescent="0.25">
      <c r="B577">
        <v>42000000000</v>
      </c>
      <c r="C577">
        <v>-94.133887999999999</v>
      </c>
      <c r="D577">
        <v>-85.413428999999994</v>
      </c>
      <c r="F577" s="5">
        <f t="shared" si="94"/>
        <v>45</v>
      </c>
      <c r="G577" s="5">
        <f t="shared" si="92"/>
        <v>-86.493408000000002</v>
      </c>
      <c r="J577">
        <v>42000000000</v>
      </c>
      <c r="K577">
        <v>-81.287948999999998</v>
      </c>
      <c r="L577">
        <v>-72.194984000000005</v>
      </c>
      <c r="N577" s="5">
        <f t="shared" si="95"/>
        <v>45</v>
      </c>
      <c r="O577" s="5">
        <f t="shared" si="93"/>
        <v>-73.121437</v>
      </c>
    </row>
    <row r="578" spans="2:15" x14ac:dyDescent="0.25">
      <c r="B578">
        <v>43500000000</v>
      </c>
      <c r="C578">
        <v>-81.482201000000003</v>
      </c>
      <c r="D578">
        <v>-72.965591000000003</v>
      </c>
      <c r="F578" s="5" t="s">
        <v>28</v>
      </c>
      <c r="J578">
        <v>43500000000</v>
      </c>
      <c r="K578">
        <v>-92.234984999999995</v>
      </c>
      <c r="L578">
        <v>-82.807106000000005</v>
      </c>
      <c r="N578" s="5" t="s">
        <v>28</v>
      </c>
    </row>
    <row r="579" spans="2:15" x14ac:dyDescent="0.25">
      <c r="B579">
        <v>45000000000</v>
      </c>
      <c r="C579">
        <v>-86.093993999999995</v>
      </c>
      <c r="D579">
        <v>-78.037505999999993</v>
      </c>
      <c r="J579">
        <v>45000000000</v>
      </c>
      <c r="K579">
        <v>-86.916252</v>
      </c>
      <c r="L579">
        <v>-77.563064999999995</v>
      </c>
    </row>
    <row r="580" spans="2:15" x14ac:dyDescent="0.25">
      <c r="B580" t="s">
        <v>28</v>
      </c>
      <c r="J580" t="s">
        <v>28</v>
      </c>
    </row>
    <row r="583" spans="2:15" x14ac:dyDescent="0.25">
      <c r="B583" t="s">
        <v>79</v>
      </c>
      <c r="J583" t="s">
        <v>79</v>
      </c>
    </row>
    <row r="584" spans="2:15" x14ac:dyDescent="0.25">
      <c r="B584" t="s">
        <v>24</v>
      </c>
      <c r="C584" t="s">
        <v>185</v>
      </c>
      <c r="D584" t="s">
        <v>103</v>
      </c>
      <c r="J584" t="s">
        <v>24</v>
      </c>
      <c r="K584" t="s">
        <v>185</v>
      </c>
      <c r="L584" t="s">
        <v>103</v>
      </c>
    </row>
    <row r="585" spans="2:15" x14ac:dyDescent="0.25">
      <c r="B585">
        <v>24945000000</v>
      </c>
      <c r="C585">
        <v>-101.18092</v>
      </c>
      <c r="D585">
        <v>-94.958083999999999</v>
      </c>
      <c r="J585">
        <v>24945000000</v>
      </c>
      <c r="K585">
        <v>-103.10599000000001</v>
      </c>
      <c r="L585">
        <v>-95.709732000000002</v>
      </c>
    </row>
    <row r="586" spans="2:15" x14ac:dyDescent="0.25">
      <c r="B586">
        <v>26059166666.667</v>
      </c>
      <c r="C586">
        <v>-97.089980999999995</v>
      </c>
      <c r="D586">
        <v>-90.573441000000003</v>
      </c>
      <c r="J586">
        <v>26059166666.667</v>
      </c>
      <c r="K586">
        <v>-99.149078000000003</v>
      </c>
      <c r="L586">
        <v>-91.529114000000007</v>
      </c>
    </row>
    <row r="587" spans="2:15" x14ac:dyDescent="0.25">
      <c r="B587">
        <v>27173333333.333</v>
      </c>
      <c r="C587">
        <v>-120.35684999999999</v>
      </c>
      <c r="D587">
        <v>-113.24164</v>
      </c>
      <c r="J587">
        <v>27173333333.333</v>
      </c>
      <c r="K587">
        <v>-91.080482000000003</v>
      </c>
      <c r="L587">
        <v>-83.418907000000004</v>
      </c>
    </row>
    <row r="588" spans="2:15" x14ac:dyDescent="0.25">
      <c r="B588">
        <v>28287500000</v>
      </c>
      <c r="C588">
        <v>-102.43586999999999</v>
      </c>
      <c r="D588">
        <v>-95.067847999999998</v>
      </c>
      <c r="J588">
        <v>28287500000</v>
      </c>
      <c r="K588">
        <v>-101.44438</v>
      </c>
      <c r="L588">
        <v>-93.498108000000002</v>
      </c>
    </row>
    <row r="589" spans="2:15" x14ac:dyDescent="0.25">
      <c r="B589">
        <v>29401666666.667</v>
      </c>
      <c r="C589">
        <v>-94.620377000000005</v>
      </c>
      <c r="D589">
        <v>-87.047989000000001</v>
      </c>
      <c r="J589">
        <v>29401666666.667</v>
      </c>
      <c r="K589">
        <v>-95.713631000000007</v>
      </c>
      <c r="L589">
        <v>-88.269797999999994</v>
      </c>
    </row>
    <row r="590" spans="2:15" x14ac:dyDescent="0.25">
      <c r="B590">
        <v>30515833333.333</v>
      </c>
      <c r="C590">
        <v>-94.672600000000003</v>
      </c>
      <c r="D590">
        <v>-86.951096000000007</v>
      </c>
      <c r="J590">
        <v>30515833333.333</v>
      </c>
      <c r="K590">
        <v>-102.08507</v>
      </c>
      <c r="L590">
        <v>-95.134513999999996</v>
      </c>
    </row>
    <row r="591" spans="2:15" x14ac:dyDescent="0.25">
      <c r="B591">
        <v>31630000000</v>
      </c>
      <c r="C591">
        <v>-92.758560000000003</v>
      </c>
      <c r="D591">
        <v>-84.963798999999995</v>
      </c>
      <c r="J591">
        <v>31630000000</v>
      </c>
      <c r="K591">
        <v>-111.59705</v>
      </c>
      <c r="L591">
        <v>-104.90658999999999</v>
      </c>
    </row>
    <row r="592" spans="2:15" x14ac:dyDescent="0.25">
      <c r="B592">
        <v>32744166666.667</v>
      </c>
      <c r="C592">
        <v>-86.744476000000006</v>
      </c>
      <c r="D592">
        <v>-78.922623000000002</v>
      </c>
      <c r="J592">
        <v>32744166666.667</v>
      </c>
      <c r="K592">
        <v>-83.596412999999998</v>
      </c>
      <c r="L592">
        <v>-76.845534999999998</v>
      </c>
    </row>
    <row r="593" spans="2:12" x14ac:dyDescent="0.25">
      <c r="B593">
        <v>33858333333.333</v>
      </c>
      <c r="C593">
        <v>-80.981971999999999</v>
      </c>
      <c r="D593">
        <v>-72.769927999999993</v>
      </c>
      <c r="J593">
        <v>33858333333.333</v>
      </c>
      <c r="K593">
        <v>-86.936256</v>
      </c>
      <c r="L593">
        <v>-79.713752999999997</v>
      </c>
    </row>
    <row r="594" spans="2:12" x14ac:dyDescent="0.25">
      <c r="B594">
        <v>34972500000</v>
      </c>
      <c r="C594">
        <v>-91.937950000000001</v>
      </c>
      <c r="D594">
        <v>-83.560066000000006</v>
      </c>
      <c r="J594">
        <v>34972500000</v>
      </c>
      <c r="K594">
        <v>-93.350296</v>
      </c>
      <c r="L594">
        <v>-85.782364000000001</v>
      </c>
    </row>
    <row r="595" spans="2:12" x14ac:dyDescent="0.25">
      <c r="B595">
        <v>36086666666.667</v>
      </c>
      <c r="C595">
        <v>-87.636634999999998</v>
      </c>
      <c r="D595">
        <v>-79.102249</v>
      </c>
      <c r="J595">
        <v>36086666666.667</v>
      </c>
      <c r="K595">
        <v>-86.291466</v>
      </c>
      <c r="L595">
        <v>-79.043059999999997</v>
      </c>
    </row>
    <row r="596" spans="2:12" x14ac:dyDescent="0.25">
      <c r="B596">
        <v>37200833333.333</v>
      </c>
      <c r="C596">
        <v>-93.506576999999993</v>
      </c>
      <c r="D596">
        <v>-85.187813000000006</v>
      </c>
      <c r="J596">
        <v>37200833333.333</v>
      </c>
      <c r="K596">
        <v>-90.516693000000004</v>
      </c>
      <c r="L596">
        <v>-83.073668999999995</v>
      </c>
    </row>
    <row r="597" spans="2:12" x14ac:dyDescent="0.25">
      <c r="B597">
        <v>38315000000</v>
      </c>
      <c r="C597">
        <v>-86.577477000000002</v>
      </c>
      <c r="D597">
        <v>-78.029533000000001</v>
      </c>
      <c r="J597">
        <v>38315000000</v>
      </c>
      <c r="K597">
        <v>-91.485885999999994</v>
      </c>
      <c r="L597">
        <v>-83.454894999999993</v>
      </c>
    </row>
    <row r="598" spans="2:12" x14ac:dyDescent="0.25">
      <c r="B598">
        <v>39429166666.667</v>
      </c>
      <c r="C598">
        <v>-87.630782999999994</v>
      </c>
      <c r="D598">
        <v>-78.996605000000002</v>
      </c>
      <c r="J598">
        <v>39429166666.667</v>
      </c>
      <c r="K598">
        <v>-88.292747000000006</v>
      </c>
      <c r="L598">
        <v>-80.068245000000005</v>
      </c>
    </row>
    <row r="599" spans="2:12" x14ac:dyDescent="0.25">
      <c r="B599">
        <v>40543333333.333</v>
      </c>
      <c r="C599">
        <v>-85.580924999999993</v>
      </c>
      <c r="D599">
        <v>-76.873703000000006</v>
      </c>
      <c r="J599">
        <v>40543333333.333</v>
      </c>
      <c r="K599">
        <v>-88.975257999999997</v>
      </c>
      <c r="L599">
        <v>-80.561454999999995</v>
      </c>
    </row>
    <row r="600" spans="2:12" x14ac:dyDescent="0.25">
      <c r="B600">
        <v>41657500000</v>
      </c>
      <c r="C600">
        <v>-83.672736999999998</v>
      </c>
      <c r="D600">
        <v>-74.881507999999997</v>
      </c>
      <c r="J600">
        <v>41657500000</v>
      </c>
      <c r="K600">
        <v>-85.664840999999996</v>
      </c>
      <c r="L600">
        <v>-76.879288000000003</v>
      </c>
    </row>
    <row r="601" spans="2:12" x14ac:dyDescent="0.25">
      <c r="B601">
        <v>42771666666.667</v>
      </c>
      <c r="C601">
        <v>-91.786293000000001</v>
      </c>
      <c r="D601">
        <v>-83.065826000000001</v>
      </c>
      <c r="J601">
        <v>42771666666.667</v>
      </c>
      <c r="K601">
        <v>-79.635017000000005</v>
      </c>
      <c r="L601">
        <v>-70.542052999999996</v>
      </c>
    </row>
    <row r="602" spans="2:12" x14ac:dyDescent="0.25">
      <c r="B602">
        <v>43885833333.333</v>
      </c>
      <c r="C602">
        <v>-87.331726000000003</v>
      </c>
      <c r="D602">
        <v>-78.815117000000001</v>
      </c>
      <c r="J602">
        <v>43885833333.333</v>
      </c>
      <c r="K602">
        <v>-87.984177000000003</v>
      </c>
      <c r="L602">
        <v>-78.556297000000001</v>
      </c>
    </row>
    <row r="603" spans="2:12" x14ac:dyDescent="0.25">
      <c r="B603">
        <v>45000000000</v>
      </c>
      <c r="C603">
        <v>-94.549888999999993</v>
      </c>
      <c r="D603">
        <v>-86.493408000000002</v>
      </c>
      <c r="J603">
        <v>45000000000</v>
      </c>
      <c r="K603">
        <v>-82.474625000000003</v>
      </c>
      <c r="L603">
        <v>-73.121437</v>
      </c>
    </row>
    <row r="604" spans="2:12" x14ac:dyDescent="0.25">
      <c r="B604" t="s">
        <v>28</v>
      </c>
      <c r="J604" t="s">
        <v>28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10"/>
  <sheetViews>
    <sheetView topLeftCell="A4" workbookViewId="0">
      <selection sqref="A1:Q1048576"/>
    </sheetView>
  </sheetViews>
  <sheetFormatPr defaultRowHeight="15" x14ac:dyDescent="0.25"/>
  <cols>
    <col min="1" max="1" width="13.7109375" style="33" customWidth="1"/>
    <col min="5" max="5" width="2" style="18" customWidth="1"/>
    <col min="6" max="6" width="11" style="4" bestFit="1" customWidth="1"/>
    <col min="7" max="7" width="14.85546875" style="4" bestFit="1" customWidth="1"/>
    <col min="8" max="8" width="18.7109375" style="4" bestFit="1" customWidth="1"/>
    <col min="9" max="9" width="13.7109375" style="33" customWidth="1"/>
    <col min="13" max="13" width="2" style="18" customWidth="1"/>
    <col min="14" max="14" width="11" style="4" bestFit="1" customWidth="1"/>
    <col min="15" max="15" width="14.7109375" style="4" bestFit="1" customWidth="1"/>
    <col min="16" max="16" width="18.5703125" style="4" bestFit="1" customWidth="1"/>
    <col min="17" max="17" width="2" style="18" customWidth="1"/>
  </cols>
  <sheetData>
    <row r="1" spans="1:17" x14ac:dyDescent="0.25">
      <c r="B1" t="s">
        <v>104</v>
      </c>
      <c r="F1" s="4" t="s">
        <v>1</v>
      </c>
      <c r="G1" s="36" t="str">
        <f>C8</f>
        <v>IF CL-HSLO Log Mag(dB)</v>
      </c>
      <c r="H1" s="36" t="str">
        <f>D8</f>
        <v>IF RL-HSLO Log Mag(dB)</v>
      </c>
      <c r="J1" t="s">
        <v>104</v>
      </c>
      <c r="N1" s="4" t="s">
        <v>1</v>
      </c>
      <c r="O1" s="36" t="str">
        <f>K8</f>
        <v>IF CL-HSLO Log Mag(dB)</v>
      </c>
      <c r="P1" s="36" t="str">
        <f>L8</f>
        <v>IF RL-HSLO Log Mag(dB)</v>
      </c>
    </row>
    <row r="2" spans="1:17" x14ac:dyDescent="0.25">
      <c r="A2" s="32" t="s">
        <v>111</v>
      </c>
      <c r="B2" t="s">
        <v>105</v>
      </c>
      <c r="C2" t="s">
        <v>230</v>
      </c>
      <c r="D2" t="s">
        <v>231</v>
      </c>
      <c r="G2" s="16" t="s">
        <v>229</v>
      </c>
      <c r="I2" s="32" t="s">
        <v>112</v>
      </c>
      <c r="J2" t="s">
        <v>105</v>
      </c>
      <c r="K2" t="s">
        <v>230</v>
      </c>
      <c r="L2" t="s">
        <v>231</v>
      </c>
      <c r="O2" s="16" t="s">
        <v>229</v>
      </c>
    </row>
    <row r="3" spans="1:17" x14ac:dyDescent="0.25">
      <c r="B3" t="s">
        <v>233</v>
      </c>
      <c r="G3" s="16">
        <f>AVERAGE(G4:G204)</f>
        <v>-8.1224149701492561</v>
      </c>
      <c r="J3" t="s">
        <v>233</v>
      </c>
      <c r="O3" s="16">
        <f>AVERAGE(O4:O204)</f>
        <v>-9.3297921213930337</v>
      </c>
    </row>
    <row r="4" spans="1:17" x14ac:dyDescent="0.25">
      <c r="B4" t="s">
        <v>244</v>
      </c>
      <c r="C4" t="s">
        <v>247</v>
      </c>
      <c r="D4" t="s">
        <v>252</v>
      </c>
      <c r="E4" s="19"/>
      <c r="F4" s="5">
        <f t="shared" ref="F4:F67" si="0">B9/1000000000</f>
        <v>0.01</v>
      </c>
      <c r="G4" s="5">
        <f t="shared" ref="G4:G67" si="1">C9</f>
        <v>-6.2346716000000004</v>
      </c>
      <c r="H4" s="5">
        <f t="shared" ref="H4:H67" si="2">D9</f>
        <v>-10.483382000000001</v>
      </c>
      <c r="J4" t="s">
        <v>244</v>
      </c>
      <c r="K4" t="s">
        <v>247</v>
      </c>
      <c r="L4" t="s">
        <v>253</v>
      </c>
      <c r="M4" s="19"/>
      <c r="N4" s="5">
        <f t="shared" ref="N4:N67" si="3">J9/1000000000</f>
        <v>0.01</v>
      </c>
      <c r="O4" s="5">
        <f t="shared" ref="O4:P67" si="4">K9</f>
        <v>-7.4339709000000003</v>
      </c>
      <c r="P4" s="5">
        <f t="shared" si="4"/>
        <v>-7.2394790999999996</v>
      </c>
      <c r="Q4" s="19"/>
    </row>
    <row r="5" spans="1:17" x14ac:dyDescent="0.25">
      <c r="B5" t="s">
        <v>106</v>
      </c>
      <c r="E5" s="19"/>
      <c r="F5" s="5">
        <f t="shared" si="0"/>
        <v>0.12995000000000001</v>
      </c>
      <c r="G5" s="5">
        <f t="shared" si="1"/>
        <v>-6.2330756000000003</v>
      </c>
      <c r="H5" s="5">
        <f t="shared" si="2"/>
        <v>-9.9216232000000009</v>
      </c>
      <c r="J5" t="s">
        <v>106</v>
      </c>
      <c r="M5" s="19"/>
      <c r="N5" s="5">
        <f t="shared" si="3"/>
        <v>0.12995000000000001</v>
      </c>
      <c r="O5" s="5">
        <f t="shared" si="4"/>
        <v>-7.4400268000000001</v>
      </c>
      <c r="P5" s="5">
        <f t="shared" si="4"/>
        <v>-6.9715343000000001</v>
      </c>
      <c r="Q5" s="19"/>
    </row>
    <row r="6" spans="1:17" x14ac:dyDescent="0.25">
      <c r="E6" s="19"/>
      <c r="F6" s="5">
        <f t="shared" si="0"/>
        <v>0.24990000000000001</v>
      </c>
      <c r="G6" s="5">
        <f t="shared" si="1"/>
        <v>-6.2361975000000003</v>
      </c>
      <c r="H6" s="5">
        <f t="shared" si="2"/>
        <v>-9.3871193000000002</v>
      </c>
      <c r="M6" s="19"/>
      <c r="N6" s="5">
        <f t="shared" si="3"/>
        <v>0.24990000000000001</v>
      </c>
      <c r="O6" s="5">
        <f t="shared" si="4"/>
        <v>-7.4385270999999999</v>
      </c>
      <c r="P6" s="5">
        <f t="shared" si="4"/>
        <v>-6.7121028999999997</v>
      </c>
      <c r="Q6" s="19"/>
    </row>
    <row r="7" spans="1:17" x14ac:dyDescent="0.25">
      <c r="B7" t="s">
        <v>22</v>
      </c>
      <c r="E7" s="19"/>
      <c r="F7" s="5">
        <f t="shared" si="0"/>
        <v>0.36985000000000001</v>
      </c>
      <c r="G7" s="5">
        <f t="shared" si="1"/>
        <v>-6.2366219000000003</v>
      </c>
      <c r="H7" s="5">
        <f t="shared" si="2"/>
        <v>-8.8627806000000007</v>
      </c>
      <c r="J7" t="s">
        <v>22</v>
      </c>
      <c r="M7" s="19"/>
      <c r="N7" s="5">
        <f t="shared" si="3"/>
        <v>0.36985000000000001</v>
      </c>
      <c r="O7" s="5">
        <f t="shared" si="4"/>
        <v>-7.4400959000000002</v>
      </c>
      <c r="P7" s="5">
        <f t="shared" si="4"/>
        <v>-6.4603009</v>
      </c>
      <c r="Q7" s="19"/>
    </row>
    <row r="8" spans="1:17" x14ac:dyDescent="0.25">
      <c r="B8" t="s">
        <v>24</v>
      </c>
      <c r="C8" t="s">
        <v>245</v>
      </c>
      <c r="D8" t="s">
        <v>246</v>
      </c>
      <c r="E8" s="19"/>
      <c r="F8" s="5">
        <f t="shared" si="0"/>
        <v>0.48980000000000001</v>
      </c>
      <c r="G8" s="5">
        <f t="shared" si="1"/>
        <v>-6.238143</v>
      </c>
      <c r="H8" s="5">
        <f t="shared" si="2"/>
        <v>-8.8879280000000005</v>
      </c>
      <c r="J8" t="s">
        <v>24</v>
      </c>
      <c r="K8" t="s">
        <v>245</v>
      </c>
      <c r="L8" t="s">
        <v>246</v>
      </c>
      <c r="M8" s="19"/>
      <c r="N8" s="5">
        <f t="shared" si="3"/>
        <v>0.48980000000000001</v>
      </c>
      <c r="O8" s="5">
        <f t="shared" si="4"/>
        <v>-7.4588776000000001</v>
      </c>
      <c r="P8" s="5">
        <f t="shared" si="4"/>
        <v>-6.4679045999999998</v>
      </c>
      <c r="Q8" s="19"/>
    </row>
    <row r="9" spans="1:17" x14ac:dyDescent="0.25">
      <c r="B9">
        <v>10000000</v>
      </c>
      <c r="C9">
        <v>-6.2346716000000004</v>
      </c>
      <c r="D9">
        <v>-10.483382000000001</v>
      </c>
      <c r="E9" s="19"/>
      <c r="F9" s="5">
        <f t="shared" si="0"/>
        <v>0.60975000000000001</v>
      </c>
      <c r="G9" s="5">
        <f t="shared" si="1"/>
        <v>-6.2414364999999998</v>
      </c>
      <c r="H9" s="5">
        <f t="shared" si="2"/>
        <v>-8.9904384999999998</v>
      </c>
      <c r="J9">
        <v>10000000</v>
      </c>
      <c r="K9">
        <v>-7.4339709000000003</v>
      </c>
      <c r="L9">
        <v>-7.2394790999999996</v>
      </c>
      <c r="M9" s="19"/>
      <c r="N9" s="5">
        <f t="shared" si="3"/>
        <v>0.60975000000000001</v>
      </c>
      <c r="O9" s="5">
        <f t="shared" si="4"/>
        <v>-7.4776524999999996</v>
      </c>
      <c r="P9" s="5">
        <f t="shared" si="4"/>
        <v>-6.5190349000000003</v>
      </c>
      <c r="Q9" s="19"/>
    </row>
    <row r="10" spans="1:17" x14ac:dyDescent="0.25">
      <c r="B10">
        <v>129950000</v>
      </c>
      <c r="C10">
        <v>-6.2330756000000003</v>
      </c>
      <c r="D10">
        <v>-9.9216232000000009</v>
      </c>
      <c r="E10" s="19"/>
      <c r="F10" s="5">
        <f t="shared" si="0"/>
        <v>0.72970000000000002</v>
      </c>
      <c r="G10" s="5">
        <f t="shared" si="1"/>
        <v>-6.2566442000000002</v>
      </c>
      <c r="H10" s="5">
        <f t="shared" si="2"/>
        <v>-8.9799384999999994</v>
      </c>
      <c r="J10">
        <v>129950000</v>
      </c>
      <c r="K10">
        <v>-7.4400268000000001</v>
      </c>
      <c r="L10">
        <v>-6.9715343000000001</v>
      </c>
      <c r="M10" s="19"/>
      <c r="N10" s="5">
        <f t="shared" si="3"/>
        <v>0.72970000000000002</v>
      </c>
      <c r="O10" s="5">
        <f t="shared" si="4"/>
        <v>-7.5258927</v>
      </c>
      <c r="P10" s="5">
        <f t="shared" si="4"/>
        <v>-6.5022739999999999</v>
      </c>
      <c r="Q10" s="19"/>
    </row>
    <row r="11" spans="1:17" x14ac:dyDescent="0.25">
      <c r="B11">
        <v>249900000</v>
      </c>
      <c r="C11">
        <v>-6.2361975000000003</v>
      </c>
      <c r="D11">
        <v>-9.3871193000000002</v>
      </c>
      <c r="E11" s="19"/>
      <c r="F11" s="5">
        <f t="shared" si="0"/>
        <v>0.84965000000000002</v>
      </c>
      <c r="G11" s="5">
        <f t="shared" si="1"/>
        <v>-6.2772598000000004</v>
      </c>
      <c r="H11" s="5">
        <f t="shared" si="2"/>
        <v>-9.0680475000000005</v>
      </c>
      <c r="J11">
        <v>249900000</v>
      </c>
      <c r="K11">
        <v>-7.4385270999999999</v>
      </c>
      <c r="L11">
        <v>-6.7121028999999997</v>
      </c>
      <c r="M11" s="19"/>
      <c r="N11" s="5">
        <f t="shared" si="3"/>
        <v>0.84965000000000002</v>
      </c>
      <c r="O11" s="5">
        <f t="shared" si="4"/>
        <v>-7.5870476</v>
      </c>
      <c r="P11" s="5">
        <f t="shared" si="4"/>
        <v>-6.5489683000000003</v>
      </c>
      <c r="Q11" s="19"/>
    </row>
    <row r="12" spans="1:17" x14ac:dyDescent="0.25">
      <c r="B12">
        <v>369850000</v>
      </c>
      <c r="C12">
        <v>-6.2366219000000003</v>
      </c>
      <c r="D12">
        <v>-8.8627806000000007</v>
      </c>
      <c r="E12" s="19"/>
      <c r="F12" s="5">
        <f t="shared" si="0"/>
        <v>0.96960000000000002</v>
      </c>
      <c r="G12" s="5">
        <f t="shared" si="1"/>
        <v>-6.2983340999999999</v>
      </c>
      <c r="H12" s="5">
        <f t="shared" si="2"/>
        <v>-9.1593323000000009</v>
      </c>
      <c r="J12">
        <v>369850000</v>
      </c>
      <c r="K12">
        <v>-7.4400959000000002</v>
      </c>
      <c r="L12">
        <v>-6.4603009</v>
      </c>
      <c r="M12" s="19"/>
      <c r="N12" s="5">
        <f t="shared" si="3"/>
        <v>0.96960000000000002</v>
      </c>
      <c r="O12" s="5">
        <f t="shared" si="4"/>
        <v>-7.6291932999999998</v>
      </c>
      <c r="P12" s="5">
        <f t="shared" si="4"/>
        <v>-6.5858793000000002</v>
      </c>
      <c r="Q12" s="19"/>
    </row>
    <row r="13" spans="1:17" x14ac:dyDescent="0.25">
      <c r="B13">
        <v>489800000</v>
      </c>
      <c r="C13">
        <v>-6.238143</v>
      </c>
      <c r="D13">
        <v>-8.8879280000000005</v>
      </c>
      <c r="E13" s="19"/>
      <c r="F13" s="5">
        <f t="shared" si="0"/>
        <v>1.08955</v>
      </c>
      <c r="G13" s="5">
        <f t="shared" si="1"/>
        <v>-6.3052897000000003</v>
      </c>
      <c r="H13" s="5">
        <f t="shared" si="2"/>
        <v>-9.1861343000000009</v>
      </c>
      <c r="J13">
        <v>489800000</v>
      </c>
      <c r="K13">
        <v>-7.4588776000000001</v>
      </c>
      <c r="L13">
        <v>-6.4679045999999998</v>
      </c>
      <c r="M13" s="19"/>
      <c r="N13" s="5">
        <f t="shared" si="3"/>
        <v>1.08955</v>
      </c>
      <c r="O13" s="5">
        <f t="shared" si="4"/>
        <v>-7.6431613</v>
      </c>
      <c r="P13" s="5">
        <f t="shared" si="4"/>
        <v>-6.6029105000000001</v>
      </c>
      <c r="Q13" s="19"/>
    </row>
    <row r="14" spans="1:17" x14ac:dyDescent="0.25">
      <c r="B14">
        <v>609750000</v>
      </c>
      <c r="C14">
        <v>-6.2414364999999998</v>
      </c>
      <c r="D14">
        <v>-8.9904384999999998</v>
      </c>
      <c r="E14" s="19"/>
      <c r="F14" s="5">
        <f t="shared" si="0"/>
        <v>1.2095</v>
      </c>
      <c r="G14" s="5">
        <f t="shared" si="1"/>
        <v>-6.3248991999999999</v>
      </c>
      <c r="H14" s="5">
        <f t="shared" si="2"/>
        <v>-9.2528314999999992</v>
      </c>
      <c r="J14">
        <v>609750000</v>
      </c>
      <c r="K14">
        <v>-7.4776524999999996</v>
      </c>
      <c r="L14">
        <v>-6.5190349000000003</v>
      </c>
      <c r="M14" s="19"/>
      <c r="N14" s="5">
        <f t="shared" si="3"/>
        <v>1.2095</v>
      </c>
      <c r="O14" s="5">
        <f t="shared" si="4"/>
        <v>-7.6509508999999998</v>
      </c>
      <c r="P14" s="5">
        <f t="shared" si="4"/>
        <v>-6.6359382</v>
      </c>
      <c r="Q14" s="19"/>
    </row>
    <row r="15" spans="1:17" x14ac:dyDescent="0.25">
      <c r="B15">
        <v>729700000</v>
      </c>
      <c r="C15">
        <v>-6.2566442000000002</v>
      </c>
      <c r="D15">
        <v>-8.9799384999999994</v>
      </c>
      <c r="E15" s="19"/>
      <c r="F15" s="5">
        <f t="shared" si="0"/>
        <v>1.32945</v>
      </c>
      <c r="G15" s="5">
        <f t="shared" si="1"/>
        <v>-6.3386950000000004</v>
      </c>
      <c r="H15" s="5">
        <f t="shared" si="2"/>
        <v>-9.3777494000000008</v>
      </c>
      <c r="J15">
        <v>729700000</v>
      </c>
      <c r="K15">
        <v>-7.5258927</v>
      </c>
      <c r="L15">
        <v>-6.5022739999999999</v>
      </c>
      <c r="M15" s="19"/>
      <c r="N15" s="5">
        <f t="shared" si="3"/>
        <v>1.32945</v>
      </c>
      <c r="O15" s="5">
        <f t="shared" si="4"/>
        <v>-7.6194896999999999</v>
      </c>
      <c r="P15" s="5">
        <f t="shared" si="4"/>
        <v>-6.7075725000000004</v>
      </c>
      <c r="Q15" s="19"/>
    </row>
    <row r="16" spans="1:17" x14ac:dyDescent="0.25">
      <c r="B16">
        <v>849650000</v>
      </c>
      <c r="C16">
        <v>-6.2772598000000004</v>
      </c>
      <c r="D16">
        <v>-9.0680475000000005</v>
      </c>
      <c r="E16" s="19"/>
      <c r="F16" s="5">
        <f t="shared" si="0"/>
        <v>1.4494</v>
      </c>
      <c r="G16" s="5">
        <f t="shared" si="1"/>
        <v>-6.3566656000000004</v>
      </c>
      <c r="H16" s="5">
        <f t="shared" si="2"/>
        <v>-9.3770761</v>
      </c>
      <c r="J16">
        <v>849650000</v>
      </c>
      <c r="K16">
        <v>-7.5870476</v>
      </c>
      <c r="L16">
        <v>-6.5489683000000003</v>
      </c>
      <c r="M16" s="19"/>
      <c r="N16" s="5">
        <f t="shared" si="3"/>
        <v>1.4494</v>
      </c>
      <c r="O16" s="5">
        <f t="shared" si="4"/>
        <v>-7.5692843999999999</v>
      </c>
      <c r="P16" s="5">
        <f t="shared" si="4"/>
        <v>-6.7100301</v>
      </c>
      <c r="Q16" s="19"/>
    </row>
    <row r="17" spans="2:17" x14ac:dyDescent="0.25">
      <c r="B17">
        <v>969600000</v>
      </c>
      <c r="C17">
        <v>-6.2983340999999999</v>
      </c>
      <c r="D17">
        <v>-9.1593323000000009</v>
      </c>
      <c r="E17" s="19"/>
      <c r="F17" s="5">
        <f t="shared" si="0"/>
        <v>1.56935</v>
      </c>
      <c r="G17" s="5">
        <f t="shared" si="1"/>
        <v>-6.3612700000000002</v>
      </c>
      <c r="H17" s="5">
        <f t="shared" si="2"/>
        <v>-9.3626298999999999</v>
      </c>
      <c r="J17">
        <v>969600000</v>
      </c>
      <c r="K17">
        <v>-7.6291932999999998</v>
      </c>
      <c r="L17">
        <v>-6.5858793000000002</v>
      </c>
      <c r="M17" s="19"/>
      <c r="N17" s="5">
        <f t="shared" si="3"/>
        <v>1.56935</v>
      </c>
      <c r="O17" s="5">
        <f t="shared" si="4"/>
        <v>-7.5293307</v>
      </c>
      <c r="P17" s="5">
        <f t="shared" si="4"/>
        <v>-6.7168850999999998</v>
      </c>
      <c r="Q17" s="19"/>
    </row>
    <row r="18" spans="2:17" x14ac:dyDescent="0.25">
      <c r="B18">
        <v>1089550000</v>
      </c>
      <c r="C18">
        <v>-6.3052897000000003</v>
      </c>
      <c r="D18">
        <v>-9.1861343000000009</v>
      </c>
      <c r="E18" s="19"/>
      <c r="F18" s="5">
        <f t="shared" si="0"/>
        <v>1.6893</v>
      </c>
      <c r="G18" s="5">
        <f t="shared" si="1"/>
        <v>-6.3826447000000002</v>
      </c>
      <c r="H18" s="5">
        <f t="shared" si="2"/>
        <v>-9.4425316000000006</v>
      </c>
      <c r="J18">
        <v>1089550000</v>
      </c>
      <c r="K18">
        <v>-7.6431613</v>
      </c>
      <c r="L18">
        <v>-6.6029105000000001</v>
      </c>
      <c r="M18" s="19"/>
      <c r="N18" s="5">
        <f t="shared" si="3"/>
        <v>1.6893</v>
      </c>
      <c r="O18" s="5">
        <f t="shared" si="4"/>
        <v>-7.4750937999999998</v>
      </c>
      <c r="P18" s="5">
        <f t="shared" si="4"/>
        <v>-6.7554268999999998</v>
      </c>
      <c r="Q18" s="19"/>
    </row>
    <row r="19" spans="2:17" x14ac:dyDescent="0.25">
      <c r="B19">
        <v>1209500000</v>
      </c>
      <c r="C19">
        <v>-6.3248991999999999</v>
      </c>
      <c r="D19">
        <v>-9.2528314999999992</v>
      </c>
      <c r="E19" s="19"/>
      <c r="F19" s="5">
        <f t="shared" si="0"/>
        <v>1.80925</v>
      </c>
      <c r="G19" s="5">
        <f t="shared" si="1"/>
        <v>-6.3864387999999996</v>
      </c>
      <c r="H19" s="5">
        <f t="shared" si="2"/>
        <v>-9.6534309</v>
      </c>
      <c r="J19">
        <v>1209500000</v>
      </c>
      <c r="K19">
        <v>-7.6509508999999998</v>
      </c>
      <c r="L19">
        <v>-6.6359382</v>
      </c>
      <c r="M19" s="19"/>
      <c r="N19" s="5">
        <f t="shared" si="3"/>
        <v>1.80925</v>
      </c>
      <c r="O19" s="5">
        <f t="shared" si="4"/>
        <v>-7.3954314999999999</v>
      </c>
      <c r="P19" s="5">
        <f t="shared" si="4"/>
        <v>-6.8602118000000001</v>
      </c>
      <c r="Q19" s="19"/>
    </row>
    <row r="20" spans="2:17" x14ac:dyDescent="0.25">
      <c r="B20">
        <v>1329450000</v>
      </c>
      <c r="C20">
        <v>-6.3386950000000004</v>
      </c>
      <c r="D20">
        <v>-9.3777494000000008</v>
      </c>
      <c r="E20" s="19"/>
      <c r="F20" s="5">
        <f t="shared" si="0"/>
        <v>1.9292</v>
      </c>
      <c r="G20" s="5">
        <f t="shared" si="1"/>
        <v>-6.3701014999999996</v>
      </c>
      <c r="H20" s="5">
        <f t="shared" si="2"/>
        <v>-9.7976273999999997</v>
      </c>
      <c r="J20">
        <v>1329450000</v>
      </c>
      <c r="K20">
        <v>-7.6194896999999999</v>
      </c>
      <c r="L20">
        <v>-6.7075725000000004</v>
      </c>
      <c r="M20" s="19"/>
      <c r="N20" s="5">
        <f t="shared" si="3"/>
        <v>1.9292</v>
      </c>
      <c r="O20" s="5">
        <f t="shared" si="4"/>
        <v>-7.3276614999999996</v>
      </c>
      <c r="P20" s="5">
        <f t="shared" si="4"/>
        <v>-6.9219116999999999</v>
      </c>
      <c r="Q20" s="19"/>
    </row>
    <row r="21" spans="2:17" x14ac:dyDescent="0.25">
      <c r="B21">
        <v>1449400000</v>
      </c>
      <c r="C21">
        <v>-6.3566656000000004</v>
      </c>
      <c r="D21">
        <v>-9.3770761</v>
      </c>
      <c r="E21" s="19"/>
      <c r="F21" s="5">
        <f t="shared" si="0"/>
        <v>2.04915</v>
      </c>
      <c r="G21" s="5">
        <f t="shared" si="1"/>
        <v>-6.3460875000000003</v>
      </c>
      <c r="H21" s="5">
        <f t="shared" si="2"/>
        <v>-9.8582344000000006</v>
      </c>
      <c r="J21">
        <v>1449400000</v>
      </c>
      <c r="K21">
        <v>-7.5692843999999999</v>
      </c>
      <c r="L21">
        <v>-6.7100301</v>
      </c>
      <c r="M21" s="19"/>
      <c r="N21" s="5">
        <f t="shared" si="3"/>
        <v>2.04915</v>
      </c>
      <c r="O21" s="5">
        <f t="shared" si="4"/>
        <v>-7.2778181999999996</v>
      </c>
      <c r="P21" s="5">
        <f t="shared" si="4"/>
        <v>-6.9142742000000004</v>
      </c>
      <c r="Q21" s="19"/>
    </row>
    <row r="22" spans="2:17" x14ac:dyDescent="0.25">
      <c r="B22">
        <v>1569350000</v>
      </c>
      <c r="C22">
        <v>-6.3612700000000002</v>
      </c>
      <c r="D22">
        <v>-9.3626298999999999</v>
      </c>
      <c r="E22" s="19"/>
      <c r="F22" s="5">
        <f t="shared" si="0"/>
        <v>2.1690999999999998</v>
      </c>
      <c r="G22" s="5">
        <f t="shared" si="1"/>
        <v>-6.3486422999999998</v>
      </c>
      <c r="H22" s="5">
        <f t="shared" si="2"/>
        <v>-10.026414000000001</v>
      </c>
      <c r="J22">
        <v>1569350000</v>
      </c>
      <c r="K22">
        <v>-7.5293307</v>
      </c>
      <c r="L22">
        <v>-6.7168850999999998</v>
      </c>
      <c r="M22" s="19"/>
      <c r="N22" s="5">
        <f t="shared" si="3"/>
        <v>2.1690999999999998</v>
      </c>
      <c r="O22" s="5">
        <f t="shared" si="4"/>
        <v>-7.2342938999999999</v>
      </c>
      <c r="P22" s="5">
        <f t="shared" si="4"/>
        <v>-6.9473523999999998</v>
      </c>
      <c r="Q22" s="19"/>
    </row>
    <row r="23" spans="2:17" x14ac:dyDescent="0.25">
      <c r="B23">
        <v>1689300000</v>
      </c>
      <c r="C23">
        <v>-6.3826447000000002</v>
      </c>
      <c r="D23">
        <v>-9.4425316000000006</v>
      </c>
      <c r="E23" s="19"/>
      <c r="F23" s="5">
        <f t="shared" si="0"/>
        <v>2.28905</v>
      </c>
      <c r="G23" s="5">
        <f t="shared" si="1"/>
        <v>-6.3602448000000003</v>
      </c>
      <c r="H23" s="5">
        <f t="shared" si="2"/>
        <v>-10.177751000000001</v>
      </c>
      <c r="J23">
        <v>1689300000</v>
      </c>
      <c r="K23">
        <v>-7.4750937999999998</v>
      </c>
      <c r="L23">
        <v>-6.7554268999999998</v>
      </c>
      <c r="M23" s="19"/>
      <c r="N23" s="5">
        <f t="shared" si="3"/>
        <v>2.28905</v>
      </c>
      <c r="O23" s="5">
        <f t="shared" si="4"/>
        <v>-7.2156563</v>
      </c>
      <c r="P23" s="5">
        <f t="shared" si="4"/>
        <v>-6.9559059000000003</v>
      </c>
      <c r="Q23" s="19"/>
    </row>
    <row r="24" spans="2:17" x14ac:dyDescent="0.25">
      <c r="B24">
        <v>1809250000</v>
      </c>
      <c r="C24">
        <v>-6.3864387999999996</v>
      </c>
      <c r="D24">
        <v>-9.6534309</v>
      </c>
      <c r="E24" s="19"/>
      <c r="F24" s="5">
        <f t="shared" si="0"/>
        <v>2.4089999999999998</v>
      </c>
      <c r="G24" s="5">
        <f t="shared" si="1"/>
        <v>-6.3730440000000002</v>
      </c>
      <c r="H24" s="5">
        <f t="shared" si="2"/>
        <v>-10.212211</v>
      </c>
      <c r="J24">
        <v>1809250000</v>
      </c>
      <c r="K24">
        <v>-7.3954314999999999</v>
      </c>
      <c r="L24">
        <v>-6.8602118000000001</v>
      </c>
      <c r="M24" s="19"/>
      <c r="N24" s="5">
        <f t="shared" si="3"/>
        <v>2.4089999999999998</v>
      </c>
      <c r="O24" s="5">
        <f t="shared" si="4"/>
        <v>-7.2266002</v>
      </c>
      <c r="P24" s="5">
        <f t="shared" si="4"/>
        <v>-6.8998146</v>
      </c>
      <c r="Q24" s="19"/>
    </row>
    <row r="25" spans="2:17" x14ac:dyDescent="0.25">
      <c r="B25">
        <v>1929200000</v>
      </c>
      <c r="C25">
        <v>-6.3701014999999996</v>
      </c>
      <c r="D25">
        <v>-9.7976273999999997</v>
      </c>
      <c r="E25" s="19"/>
      <c r="F25" s="5">
        <f t="shared" si="0"/>
        <v>2.52895</v>
      </c>
      <c r="G25" s="5">
        <f t="shared" si="1"/>
        <v>-6.4260826</v>
      </c>
      <c r="H25" s="5">
        <f t="shared" si="2"/>
        <v>-10.219302000000001</v>
      </c>
      <c r="J25">
        <v>1929200000</v>
      </c>
      <c r="K25">
        <v>-7.3276614999999996</v>
      </c>
      <c r="L25">
        <v>-6.9219116999999999</v>
      </c>
      <c r="M25" s="19"/>
      <c r="N25" s="5">
        <f t="shared" si="3"/>
        <v>2.52895</v>
      </c>
      <c r="O25" s="5">
        <f t="shared" si="4"/>
        <v>-7.2484431000000002</v>
      </c>
      <c r="P25" s="5">
        <f t="shared" si="4"/>
        <v>-6.8482013000000004</v>
      </c>
      <c r="Q25" s="19"/>
    </row>
    <row r="26" spans="2:17" x14ac:dyDescent="0.25">
      <c r="B26">
        <v>2049150000</v>
      </c>
      <c r="C26">
        <v>-6.3460875000000003</v>
      </c>
      <c r="D26">
        <v>-9.8582344000000006</v>
      </c>
      <c r="E26" s="19"/>
      <c r="F26" s="5">
        <f t="shared" si="0"/>
        <v>2.6488999999999998</v>
      </c>
      <c r="G26" s="5">
        <f t="shared" si="1"/>
        <v>-6.4750109</v>
      </c>
      <c r="H26" s="5">
        <f t="shared" si="2"/>
        <v>-10.430643</v>
      </c>
      <c r="J26">
        <v>2049150000</v>
      </c>
      <c r="K26">
        <v>-7.2778181999999996</v>
      </c>
      <c r="L26">
        <v>-6.9142742000000004</v>
      </c>
      <c r="M26" s="19"/>
      <c r="N26" s="5">
        <f t="shared" si="3"/>
        <v>2.6488999999999998</v>
      </c>
      <c r="O26" s="5">
        <f t="shared" si="4"/>
        <v>-7.2676395999999999</v>
      </c>
      <c r="P26" s="5">
        <f t="shared" si="4"/>
        <v>-6.9442034000000001</v>
      </c>
      <c r="Q26" s="19"/>
    </row>
    <row r="27" spans="2:17" x14ac:dyDescent="0.25">
      <c r="B27">
        <v>2169100000</v>
      </c>
      <c r="C27">
        <v>-6.3486422999999998</v>
      </c>
      <c r="D27">
        <v>-10.026414000000001</v>
      </c>
      <c r="E27" s="19"/>
      <c r="F27" s="5">
        <f t="shared" si="0"/>
        <v>2.76885</v>
      </c>
      <c r="G27" s="5">
        <f t="shared" si="1"/>
        <v>-6.5143557000000003</v>
      </c>
      <c r="H27" s="5">
        <f t="shared" si="2"/>
        <v>-10.378443000000001</v>
      </c>
      <c r="J27">
        <v>2169100000</v>
      </c>
      <c r="K27">
        <v>-7.2342938999999999</v>
      </c>
      <c r="L27">
        <v>-6.9473523999999998</v>
      </c>
      <c r="M27" s="19"/>
      <c r="N27" s="5">
        <f t="shared" si="3"/>
        <v>2.76885</v>
      </c>
      <c r="O27" s="5">
        <f t="shared" si="4"/>
        <v>-7.2997179000000001</v>
      </c>
      <c r="P27" s="5">
        <f t="shared" si="4"/>
        <v>-6.9256615999999998</v>
      </c>
      <c r="Q27" s="19"/>
    </row>
    <row r="28" spans="2:17" x14ac:dyDescent="0.25">
      <c r="B28">
        <v>2289050000</v>
      </c>
      <c r="C28">
        <v>-6.3602448000000003</v>
      </c>
      <c r="D28">
        <v>-10.177751000000001</v>
      </c>
      <c r="E28" s="19"/>
      <c r="F28" s="5">
        <f t="shared" si="0"/>
        <v>2.8887999999999998</v>
      </c>
      <c r="G28" s="5">
        <f t="shared" si="1"/>
        <v>-6.5461067999999996</v>
      </c>
      <c r="H28" s="5">
        <f t="shared" si="2"/>
        <v>-10.417214</v>
      </c>
      <c r="J28">
        <v>2289050000</v>
      </c>
      <c r="K28">
        <v>-7.2156563</v>
      </c>
      <c r="L28">
        <v>-6.9559059000000003</v>
      </c>
      <c r="M28" s="19"/>
      <c r="N28" s="5">
        <f t="shared" si="3"/>
        <v>2.8887999999999998</v>
      </c>
      <c r="O28" s="5">
        <f t="shared" si="4"/>
        <v>-7.3215026999999999</v>
      </c>
      <c r="P28" s="5">
        <f t="shared" si="4"/>
        <v>-6.9872250999999999</v>
      </c>
      <c r="Q28" s="19"/>
    </row>
    <row r="29" spans="2:17" x14ac:dyDescent="0.25">
      <c r="B29">
        <v>2409000000</v>
      </c>
      <c r="C29">
        <v>-6.3730440000000002</v>
      </c>
      <c r="D29">
        <v>-10.212211</v>
      </c>
      <c r="E29" s="19"/>
      <c r="F29" s="5">
        <f t="shared" si="0"/>
        <v>3.00875</v>
      </c>
      <c r="G29" s="5">
        <f t="shared" si="1"/>
        <v>-6.5904125999999996</v>
      </c>
      <c r="H29" s="5">
        <f t="shared" si="2"/>
        <v>-10.327795999999999</v>
      </c>
      <c r="J29">
        <v>2409000000</v>
      </c>
      <c r="K29">
        <v>-7.2266002</v>
      </c>
      <c r="L29">
        <v>-6.8998146</v>
      </c>
      <c r="M29" s="19"/>
      <c r="N29" s="5">
        <f t="shared" si="3"/>
        <v>3.00875</v>
      </c>
      <c r="O29" s="5">
        <f t="shared" si="4"/>
        <v>-7.3448992000000004</v>
      </c>
      <c r="P29" s="5">
        <f t="shared" si="4"/>
        <v>-6.9707898999999998</v>
      </c>
      <c r="Q29" s="19"/>
    </row>
    <row r="30" spans="2:17" x14ac:dyDescent="0.25">
      <c r="B30">
        <v>2528950000</v>
      </c>
      <c r="C30">
        <v>-6.4260826</v>
      </c>
      <c r="D30">
        <v>-10.219302000000001</v>
      </c>
      <c r="E30" s="19"/>
      <c r="F30" s="5">
        <f t="shared" si="0"/>
        <v>3.1286999999999998</v>
      </c>
      <c r="G30" s="5">
        <f t="shared" si="1"/>
        <v>-6.6151914999999999</v>
      </c>
      <c r="H30" s="5">
        <f t="shared" si="2"/>
        <v>-10.350167000000001</v>
      </c>
      <c r="J30">
        <v>2528950000</v>
      </c>
      <c r="K30">
        <v>-7.2484431000000002</v>
      </c>
      <c r="L30">
        <v>-6.8482013000000004</v>
      </c>
      <c r="M30" s="19"/>
      <c r="N30" s="5">
        <f t="shared" si="3"/>
        <v>3.1286999999999998</v>
      </c>
      <c r="O30" s="5">
        <f t="shared" si="4"/>
        <v>-7.3734492999999999</v>
      </c>
      <c r="P30" s="5">
        <f t="shared" si="4"/>
        <v>-7.0037593999999999</v>
      </c>
      <c r="Q30" s="19"/>
    </row>
    <row r="31" spans="2:17" x14ac:dyDescent="0.25">
      <c r="B31">
        <v>2648900000</v>
      </c>
      <c r="C31">
        <v>-6.4750109</v>
      </c>
      <c r="D31">
        <v>-10.430643</v>
      </c>
      <c r="E31" s="19"/>
      <c r="F31" s="5">
        <f t="shared" si="0"/>
        <v>3.24865</v>
      </c>
      <c r="G31" s="5">
        <f t="shared" si="1"/>
        <v>-6.6530766000000003</v>
      </c>
      <c r="H31" s="5">
        <f t="shared" si="2"/>
        <v>-10.331054999999999</v>
      </c>
      <c r="J31">
        <v>2648900000</v>
      </c>
      <c r="K31">
        <v>-7.2676395999999999</v>
      </c>
      <c r="L31">
        <v>-6.9442034000000001</v>
      </c>
      <c r="M31" s="19"/>
      <c r="N31" s="5">
        <f t="shared" si="3"/>
        <v>3.24865</v>
      </c>
      <c r="O31" s="5">
        <f t="shared" si="4"/>
        <v>-7.4040017000000002</v>
      </c>
      <c r="P31" s="5">
        <f t="shared" si="4"/>
        <v>-6.9980149000000003</v>
      </c>
      <c r="Q31" s="19"/>
    </row>
    <row r="32" spans="2:17" x14ac:dyDescent="0.25">
      <c r="B32">
        <v>2768850000</v>
      </c>
      <c r="C32">
        <v>-6.5143557000000003</v>
      </c>
      <c r="D32">
        <v>-10.378443000000001</v>
      </c>
      <c r="E32" s="19"/>
      <c r="F32" s="5">
        <f t="shared" si="0"/>
        <v>3.3685999999999998</v>
      </c>
      <c r="G32" s="5">
        <f t="shared" si="1"/>
        <v>-6.7052044999999998</v>
      </c>
      <c r="H32" s="5">
        <f t="shared" si="2"/>
        <v>-10.528665</v>
      </c>
      <c r="J32">
        <v>2768850000</v>
      </c>
      <c r="K32">
        <v>-7.2997179000000001</v>
      </c>
      <c r="L32">
        <v>-6.9256615999999998</v>
      </c>
      <c r="M32" s="19"/>
      <c r="N32" s="5">
        <f t="shared" si="3"/>
        <v>3.3685999999999998</v>
      </c>
      <c r="O32" s="5">
        <f t="shared" si="4"/>
        <v>-7.4254160000000002</v>
      </c>
      <c r="P32" s="5">
        <f t="shared" si="4"/>
        <v>-7.0830998000000003</v>
      </c>
      <c r="Q32" s="19"/>
    </row>
    <row r="33" spans="2:17" x14ac:dyDescent="0.25">
      <c r="B33">
        <v>2888800000</v>
      </c>
      <c r="C33">
        <v>-6.5461067999999996</v>
      </c>
      <c r="D33">
        <v>-10.417214</v>
      </c>
      <c r="E33" s="19"/>
      <c r="F33" s="5">
        <f t="shared" si="0"/>
        <v>3.48855</v>
      </c>
      <c r="G33" s="5">
        <f t="shared" si="1"/>
        <v>-6.7345113999999997</v>
      </c>
      <c r="H33" s="5">
        <f t="shared" si="2"/>
        <v>-10.517856999999999</v>
      </c>
      <c r="J33">
        <v>2888800000</v>
      </c>
      <c r="K33">
        <v>-7.3215026999999999</v>
      </c>
      <c r="L33">
        <v>-6.9872250999999999</v>
      </c>
      <c r="M33" s="19"/>
      <c r="N33" s="5">
        <f t="shared" si="3"/>
        <v>3.48855</v>
      </c>
      <c r="O33" s="5">
        <f t="shared" si="4"/>
        <v>-7.4597945000000001</v>
      </c>
      <c r="P33" s="5">
        <f t="shared" si="4"/>
        <v>-7.0449089999999996</v>
      </c>
      <c r="Q33" s="19"/>
    </row>
    <row r="34" spans="2:17" x14ac:dyDescent="0.25">
      <c r="B34">
        <v>3008750000</v>
      </c>
      <c r="C34">
        <v>-6.5904125999999996</v>
      </c>
      <c r="D34">
        <v>-10.327795999999999</v>
      </c>
      <c r="E34" s="19"/>
      <c r="F34" s="5">
        <f t="shared" si="0"/>
        <v>3.6084999999999998</v>
      </c>
      <c r="G34" s="5">
        <f t="shared" si="1"/>
        <v>-6.7570815</v>
      </c>
      <c r="H34" s="5">
        <f t="shared" si="2"/>
        <v>-10.65305</v>
      </c>
      <c r="J34">
        <v>3008750000</v>
      </c>
      <c r="K34">
        <v>-7.3448992000000004</v>
      </c>
      <c r="L34">
        <v>-6.9707898999999998</v>
      </c>
      <c r="M34" s="19"/>
      <c r="N34" s="5">
        <f t="shared" si="3"/>
        <v>3.6084999999999998</v>
      </c>
      <c r="O34" s="5">
        <f t="shared" si="4"/>
        <v>-7.5041351000000001</v>
      </c>
      <c r="P34" s="5">
        <f t="shared" si="4"/>
        <v>-7.0905322999999996</v>
      </c>
      <c r="Q34" s="19"/>
    </row>
    <row r="35" spans="2:17" x14ac:dyDescent="0.25">
      <c r="B35">
        <v>3128700000</v>
      </c>
      <c r="C35">
        <v>-6.6151914999999999</v>
      </c>
      <c r="D35">
        <v>-10.350167000000001</v>
      </c>
      <c r="E35" s="19"/>
      <c r="F35" s="5">
        <f t="shared" si="0"/>
        <v>3.72845</v>
      </c>
      <c r="G35" s="5">
        <f t="shared" si="1"/>
        <v>-6.7959657</v>
      </c>
      <c r="H35" s="5">
        <f t="shared" si="2"/>
        <v>-10.999359</v>
      </c>
      <c r="J35">
        <v>3128700000</v>
      </c>
      <c r="K35">
        <v>-7.3734492999999999</v>
      </c>
      <c r="L35">
        <v>-7.0037593999999999</v>
      </c>
      <c r="M35" s="19"/>
      <c r="N35" s="5">
        <f t="shared" si="3"/>
        <v>3.72845</v>
      </c>
      <c r="O35" s="5">
        <f t="shared" si="4"/>
        <v>-7.5542306999999997</v>
      </c>
      <c r="P35" s="5">
        <f t="shared" si="4"/>
        <v>-7.2325005999999998</v>
      </c>
      <c r="Q35" s="19"/>
    </row>
    <row r="36" spans="2:17" x14ac:dyDescent="0.25">
      <c r="B36">
        <v>3248650000</v>
      </c>
      <c r="C36">
        <v>-6.6530766000000003</v>
      </c>
      <c r="D36">
        <v>-10.331054999999999</v>
      </c>
      <c r="E36" s="19"/>
      <c r="F36" s="5">
        <f t="shared" si="0"/>
        <v>3.8483999999999998</v>
      </c>
      <c r="G36" s="5">
        <f t="shared" si="1"/>
        <v>-6.8323115999999997</v>
      </c>
      <c r="H36" s="5">
        <f t="shared" si="2"/>
        <v>-11.163952999999999</v>
      </c>
      <c r="J36">
        <v>3248650000</v>
      </c>
      <c r="K36">
        <v>-7.4040017000000002</v>
      </c>
      <c r="L36">
        <v>-6.9980149000000003</v>
      </c>
      <c r="M36" s="19"/>
      <c r="N36" s="5">
        <f t="shared" si="3"/>
        <v>3.8483999999999998</v>
      </c>
      <c r="O36" s="5">
        <f t="shared" si="4"/>
        <v>-7.6151061000000002</v>
      </c>
      <c r="P36" s="5">
        <f t="shared" si="4"/>
        <v>-7.2738771</v>
      </c>
      <c r="Q36" s="19"/>
    </row>
    <row r="37" spans="2:17" x14ac:dyDescent="0.25">
      <c r="B37">
        <v>3368600000</v>
      </c>
      <c r="C37">
        <v>-6.7052044999999998</v>
      </c>
      <c r="D37">
        <v>-10.528665</v>
      </c>
      <c r="E37" s="19"/>
      <c r="F37" s="5">
        <f t="shared" si="0"/>
        <v>3.96835</v>
      </c>
      <c r="G37" s="5">
        <f t="shared" si="1"/>
        <v>-6.8502235000000002</v>
      </c>
      <c r="H37" s="5">
        <f t="shared" si="2"/>
        <v>-11.179314</v>
      </c>
      <c r="J37">
        <v>3368600000</v>
      </c>
      <c r="K37">
        <v>-7.4254160000000002</v>
      </c>
      <c r="L37">
        <v>-7.0830998000000003</v>
      </c>
      <c r="M37" s="19"/>
      <c r="N37" s="5">
        <f t="shared" si="3"/>
        <v>3.96835</v>
      </c>
      <c r="O37" s="5">
        <f t="shared" si="4"/>
        <v>-7.6828060000000002</v>
      </c>
      <c r="P37" s="5">
        <f t="shared" si="4"/>
        <v>-7.2386112000000002</v>
      </c>
      <c r="Q37" s="19"/>
    </row>
    <row r="38" spans="2:17" x14ac:dyDescent="0.25">
      <c r="B38">
        <v>3488550000</v>
      </c>
      <c r="C38">
        <v>-6.7345113999999997</v>
      </c>
      <c r="D38">
        <v>-10.517856999999999</v>
      </c>
      <c r="E38" s="19"/>
      <c r="F38" s="5">
        <f t="shared" si="0"/>
        <v>4.0883000000000003</v>
      </c>
      <c r="G38" s="5">
        <f t="shared" si="1"/>
        <v>-6.8833814000000002</v>
      </c>
      <c r="H38" s="5">
        <f t="shared" si="2"/>
        <v>-11.475282999999999</v>
      </c>
      <c r="J38">
        <v>3488550000</v>
      </c>
      <c r="K38">
        <v>-7.4597945000000001</v>
      </c>
      <c r="L38">
        <v>-7.0449089999999996</v>
      </c>
      <c r="M38" s="19"/>
      <c r="N38" s="5">
        <f t="shared" si="3"/>
        <v>4.0883000000000003</v>
      </c>
      <c r="O38" s="5">
        <f t="shared" si="4"/>
        <v>-7.7512907999999996</v>
      </c>
      <c r="P38" s="5">
        <f t="shared" si="4"/>
        <v>-7.3355503000000004</v>
      </c>
      <c r="Q38" s="19"/>
    </row>
    <row r="39" spans="2:17" x14ac:dyDescent="0.25">
      <c r="B39">
        <v>3608500000</v>
      </c>
      <c r="C39">
        <v>-6.7570815</v>
      </c>
      <c r="D39">
        <v>-10.65305</v>
      </c>
      <c r="E39" s="19"/>
      <c r="F39" s="5">
        <f t="shared" si="0"/>
        <v>4.2082499999999996</v>
      </c>
      <c r="G39" s="5">
        <f t="shared" si="1"/>
        <v>-6.9131397999999997</v>
      </c>
      <c r="H39" s="5">
        <f t="shared" si="2"/>
        <v>-11.599563</v>
      </c>
      <c r="J39">
        <v>3608500000</v>
      </c>
      <c r="K39">
        <v>-7.5041351000000001</v>
      </c>
      <c r="L39">
        <v>-7.0905322999999996</v>
      </c>
      <c r="M39" s="19"/>
      <c r="N39" s="5">
        <f t="shared" si="3"/>
        <v>4.2082499999999996</v>
      </c>
      <c r="O39" s="5">
        <f t="shared" si="4"/>
        <v>-7.8177532999999997</v>
      </c>
      <c r="P39" s="5">
        <f t="shared" si="4"/>
        <v>-7.3408908999999998</v>
      </c>
      <c r="Q39" s="19"/>
    </row>
    <row r="40" spans="2:17" x14ac:dyDescent="0.25">
      <c r="B40">
        <v>3728450000</v>
      </c>
      <c r="C40">
        <v>-6.7959657</v>
      </c>
      <c r="D40">
        <v>-10.999359</v>
      </c>
      <c r="E40" s="19"/>
      <c r="F40" s="5">
        <f t="shared" si="0"/>
        <v>4.3281999999999998</v>
      </c>
      <c r="G40" s="5">
        <f t="shared" si="1"/>
        <v>-6.9251741999999998</v>
      </c>
      <c r="H40" s="5">
        <f t="shared" si="2"/>
        <v>-11.493287</v>
      </c>
      <c r="J40">
        <v>3728450000</v>
      </c>
      <c r="K40">
        <v>-7.5542306999999997</v>
      </c>
      <c r="L40">
        <v>-7.2325005999999998</v>
      </c>
      <c r="M40" s="19"/>
      <c r="N40" s="5">
        <f t="shared" si="3"/>
        <v>4.3281999999999998</v>
      </c>
      <c r="O40" s="5">
        <f t="shared" si="4"/>
        <v>-7.8709550000000004</v>
      </c>
      <c r="P40" s="5">
        <f t="shared" si="4"/>
        <v>-7.2248992999999997</v>
      </c>
      <c r="Q40" s="19"/>
    </row>
    <row r="41" spans="2:17" x14ac:dyDescent="0.25">
      <c r="B41">
        <v>3848400000</v>
      </c>
      <c r="C41">
        <v>-6.8323115999999997</v>
      </c>
      <c r="D41">
        <v>-11.163952999999999</v>
      </c>
      <c r="E41" s="19"/>
      <c r="F41" s="5">
        <f t="shared" si="0"/>
        <v>4.44815</v>
      </c>
      <c r="G41" s="5">
        <f t="shared" si="1"/>
        <v>-6.9253401999999999</v>
      </c>
      <c r="H41" s="5">
        <f t="shared" si="2"/>
        <v>-11.682717</v>
      </c>
      <c r="J41">
        <v>3848400000</v>
      </c>
      <c r="K41">
        <v>-7.6151061000000002</v>
      </c>
      <c r="L41">
        <v>-7.2738771</v>
      </c>
      <c r="M41" s="19"/>
      <c r="N41" s="5">
        <f t="shared" si="3"/>
        <v>4.44815</v>
      </c>
      <c r="O41" s="5">
        <f t="shared" si="4"/>
        <v>-7.9110474999999996</v>
      </c>
      <c r="P41" s="5">
        <f t="shared" si="4"/>
        <v>-7.2411231999999996</v>
      </c>
      <c r="Q41" s="19"/>
    </row>
    <row r="42" spans="2:17" x14ac:dyDescent="0.25">
      <c r="B42">
        <v>3968350000</v>
      </c>
      <c r="C42">
        <v>-6.8502235000000002</v>
      </c>
      <c r="D42">
        <v>-11.179314</v>
      </c>
      <c r="E42" s="19"/>
      <c r="F42" s="5">
        <f t="shared" si="0"/>
        <v>4.5681000000000003</v>
      </c>
      <c r="G42" s="5">
        <f t="shared" si="1"/>
        <v>-6.9217415000000004</v>
      </c>
      <c r="H42" s="5">
        <f t="shared" si="2"/>
        <v>-12.054423999999999</v>
      </c>
      <c r="J42">
        <v>3968350000</v>
      </c>
      <c r="K42">
        <v>-7.6828060000000002</v>
      </c>
      <c r="L42">
        <v>-7.2386112000000002</v>
      </c>
      <c r="M42" s="19"/>
      <c r="N42" s="5">
        <f t="shared" si="3"/>
        <v>4.5681000000000003</v>
      </c>
      <c r="O42" s="5">
        <f t="shared" si="4"/>
        <v>-7.9464407000000001</v>
      </c>
      <c r="P42" s="5">
        <f t="shared" si="4"/>
        <v>-7.3396745000000001</v>
      </c>
      <c r="Q42" s="19"/>
    </row>
    <row r="43" spans="2:17" x14ac:dyDescent="0.25">
      <c r="B43">
        <v>4088300000</v>
      </c>
      <c r="C43">
        <v>-6.8833814000000002</v>
      </c>
      <c r="D43">
        <v>-11.475282999999999</v>
      </c>
      <c r="E43" s="19"/>
      <c r="F43" s="5">
        <f t="shared" si="0"/>
        <v>4.6880499999999996</v>
      </c>
      <c r="G43" s="5">
        <f t="shared" si="1"/>
        <v>-6.8916468999999996</v>
      </c>
      <c r="H43" s="5">
        <f t="shared" si="2"/>
        <v>-12.262399</v>
      </c>
      <c r="J43">
        <v>4088300000</v>
      </c>
      <c r="K43">
        <v>-7.7512907999999996</v>
      </c>
      <c r="L43">
        <v>-7.3355503000000004</v>
      </c>
      <c r="M43" s="19"/>
      <c r="N43" s="5">
        <f t="shared" si="3"/>
        <v>4.6880499999999996</v>
      </c>
      <c r="O43" s="5">
        <f t="shared" si="4"/>
        <v>-7.9819101999999997</v>
      </c>
      <c r="P43" s="5">
        <f t="shared" si="4"/>
        <v>-7.3659334000000003</v>
      </c>
      <c r="Q43" s="19"/>
    </row>
    <row r="44" spans="2:17" x14ac:dyDescent="0.25">
      <c r="B44">
        <v>4208250000</v>
      </c>
      <c r="C44">
        <v>-6.9131397999999997</v>
      </c>
      <c r="D44">
        <v>-11.599563</v>
      </c>
      <c r="E44" s="19"/>
      <c r="F44" s="5">
        <f t="shared" si="0"/>
        <v>4.8079999999999998</v>
      </c>
      <c r="G44" s="5">
        <f t="shared" si="1"/>
        <v>-6.8506374000000001</v>
      </c>
      <c r="H44" s="5">
        <f t="shared" si="2"/>
        <v>-12.502711</v>
      </c>
      <c r="J44">
        <v>4208250000</v>
      </c>
      <c r="K44">
        <v>-7.8177532999999997</v>
      </c>
      <c r="L44">
        <v>-7.3408908999999998</v>
      </c>
      <c r="M44" s="19"/>
      <c r="N44" s="5">
        <f t="shared" si="3"/>
        <v>4.8079999999999998</v>
      </c>
      <c r="O44" s="5">
        <f t="shared" si="4"/>
        <v>-8.0183163000000004</v>
      </c>
      <c r="P44" s="5">
        <f t="shared" si="4"/>
        <v>-7.4267282000000003</v>
      </c>
      <c r="Q44" s="19"/>
    </row>
    <row r="45" spans="2:17" x14ac:dyDescent="0.25">
      <c r="B45">
        <v>4328200000</v>
      </c>
      <c r="C45">
        <v>-6.9251741999999998</v>
      </c>
      <c r="D45">
        <v>-11.493287</v>
      </c>
      <c r="E45" s="19"/>
      <c r="F45" s="5">
        <f t="shared" si="0"/>
        <v>4.9279500000000001</v>
      </c>
      <c r="G45" s="5">
        <f t="shared" si="1"/>
        <v>-6.8081331</v>
      </c>
      <c r="H45" s="5">
        <f t="shared" si="2"/>
        <v>-12.936303000000001</v>
      </c>
      <c r="J45">
        <v>4328200000</v>
      </c>
      <c r="K45">
        <v>-7.8709550000000004</v>
      </c>
      <c r="L45">
        <v>-7.2248992999999997</v>
      </c>
      <c r="M45" s="19"/>
      <c r="N45" s="5">
        <f t="shared" si="3"/>
        <v>4.9279500000000001</v>
      </c>
      <c r="O45" s="5">
        <f t="shared" si="4"/>
        <v>-8.0404757999999994</v>
      </c>
      <c r="P45" s="5">
        <f t="shared" si="4"/>
        <v>-7.5779985999999999</v>
      </c>
      <c r="Q45" s="19"/>
    </row>
    <row r="46" spans="2:17" x14ac:dyDescent="0.25">
      <c r="B46">
        <v>4448150000</v>
      </c>
      <c r="C46">
        <v>-6.9253401999999999</v>
      </c>
      <c r="D46">
        <v>-11.682717</v>
      </c>
      <c r="E46" s="19"/>
      <c r="F46" s="5">
        <f t="shared" si="0"/>
        <v>5.0479000000000003</v>
      </c>
      <c r="G46" s="5">
        <f t="shared" si="1"/>
        <v>-6.7593316999999997</v>
      </c>
      <c r="H46" s="5">
        <f t="shared" si="2"/>
        <v>-13.172597</v>
      </c>
      <c r="J46">
        <v>4448150000</v>
      </c>
      <c r="K46">
        <v>-7.9110474999999996</v>
      </c>
      <c r="L46">
        <v>-7.2411231999999996</v>
      </c>
      <c r="M46" s="19"/>
      <c r="N46" s="5">
        <f t="shared" si="3"/>
        <v>5.0479000000000003</v>
      </c>
      <c r="O46" s="5">
        <f t="shared" si="4"/>
        <v>-8.0643597000000007</v>
      </c>
      <c r="P46" s="5">
        <f t="shared" si="4"/>
        <v>-7.6731261999999996</v>
      </c>
      <c r="Q46" s="19"/>
    </row>
    <row r="47" spans="2:17" x14ac:dyDescent="0.25">
      <c r="B47">
        <v>4568100000</v>
      </c>
      <c r="C47">
        <v>-6.9217415000000004</v>
      </c>
      <c r="D47">
        <v>-12.054423999999999</v>
      </c>
      <c r="E47" s="19"/>
      <c r="F47" s="5">
        <f t="shared" si="0"/>
        <v>5.1678499999999996</v>
      </c>
      <c r="G47" s="5">
        <f t="shared" si="1"/>
        <v>-6.6942595999999996</v>
      </c>
      <c r="H47" s="5">
        <f t="shared" si="2"/>
        <v>-13.204001999999999</v>
      </c>
      <c r="J47">
        <v>4568100000</v>
      </c>
      <c r="K47">
        <v>-7.9464407000000001</v>
      </c>
      <c r="L47">
        <v>-7.3396745000000001</v>
      </c>
      <c r="M47" s="19"/>
      <c r="N47" s="5">
        <f t="shared" si="3"/>
        <v>5.1678499999999996</v>
      </c>
      <c r="O47" s="5">
        <f t="shared" si="4"/>
        <v>-8.0814208999999995</v>
      </c>
      <c r="P47" s="5">
        <f t="shared" si="4"/>
        <v>-7.7398094999999998</v>
      </c>
      <c r="Q47" s="19"/>
    </row>
    <row r="48" spans="2:17" x14ac:dyDescent="0.25">
      <c r="B48">
        <v>4688050000</v>
      </c>
      <c r="C48">
        <v>-6.8916468999999996</v>
      </c>
      <c r="D48">
        <v>-12.262399</v>
      </c>
      <c r="E48" s="19"/>
      <c r="F48" s="5">
        <f t="shared" si="0"/>
        <v>5.2877999999999998</v>
      </c>
      <c r="G48" s="5">
        <f t="shared" si="1"/>
        <v>-6.6536698000000003</v>
      </c>
      <c r="H48" s="5">
        <f t="shared" si="2"/>
        <v>-13.320535</v>
      </c>
      <c r="J48">
        <v>4688050000</v>
      </c>
      <c r="K48">
        <v>-7.9819101999999997</v>
      </c>
      <c r="L48">
        <v>-7.3659334000000003</v>
      </c>
      <c r="M48" s="19"/>
      <c r="N48" s="5">
        <f t="shared" si="3"/>
        <v>5.2877999999999998</v>
      </c>
      <c r="O48" s="5">
        <f t="shared" si="4"/>
        <v>-8.0872355000000002</v>
      </c>
      <c r="P48" s="5">
        <f t="shared" si="4"/>
        <v>-7.8610987999999997</v>
      </c>
      <c r="Q48" s="19"/>
    </row>
    <row r="49" spans="2:17" x14ac:dyDescent="0.25">
      <c r="B49">
        <v>4808000000</v>
      </c>
      <c r="C49">
        <v>-6.8506374000000001</v>
      </c>
      <c r="D49">
        <v>-12.502711</v>
      </c>
      <c r="E49" s="19"/>
      <c r="F49" s="5">
        <f t="shared" si="0"/>
        <v>5.4077500000000001</v>
      </c>
      <c r="G49" s="5">
        <f t="shared" si="1"/>
        <v>-6.6166511000000003</v>
      </c>
      <c r="H49" s="5">
        <f t="shared" si="2"/>
        <v>-13.592657000000001</v>
      </c>
      <c r="J49">
        <v>4808000000</v>
      </c>
      <c r="K49">
        <v>-8.0183163000000004</v>
      </c>
      <c r="L49">
        <v>-7.4267282000000003</v>
      </c>
      <c r="M49" s="19"/>
      <c r="N49" s="5">
        <f t="shared" si="3"/>
        <v>5.4077500000000001</v>
      </c>
      <c r="O49" s="5">
        <f t="shared" si="4"/>
        <v>-8.0632172000000004</v>
      </c>
      <c r="P49" s="5">
        <f t="shared" si="4"/>
        <v>-8.0703144000000009</v>
      </c>
      <c r="Q49" s="19"/>
    </row>
    <row r="50" spans="2:17" x14ac:dyDescent="0.25">
      <c r="B50">
        <v>4927950000</v>
      </c>
      <c r="C50">
        <v>-6.8081331</v>
      </c>
      <c r="D50">
        <v>-12.936303000000001</v>
      </c>
      <c r="E50" s="19"/>
      <c r="F50" s="5">
        <f t="shared" si="0"/>
        <v>5.5277000000000003</v>
      </c>
      <c r="G50" s="5">
        <f t="shared" si="1"/>
        <v>-6.5833501999999999</v>
      </c>
      <c r="H50" s="5">
        <f t="shared" si="2"/>
        <v>-13.712856</v>
      </c>
      <c r="J50">
        <v>4927950000</v>
      </c>
      <c r="K50">
        <v>-8.0404757999999994</v>
      </c>
      <c r="L50">
        <v>-7.5779985999999999</v>
      </c>
      <c r="M50" s="19"/>
      <c r="N50" s="5">
        <f t="shared" si="3"/>
        <v>5.5277000000000003</v>
      </c>
      <c r="O50" s="5">
        <f t="shared" si="4"/>
        <v>-8.0703621000000005</v>
      </c>
      <c r="P50" s="5">
        <f t="shared" si="4"/>
        <v>-8.2527694999999994</v>
      </c>
      <c r="Q50" s="19"/>
    </row>
    <row r="51" spans="2:17" x14ac:dyDescent="0.25">
      <c r="B51">
        <v>5047900000</v>
      </c>
      <c r="C51">
        <v>-6.7593316999999997</v>
      </c>
      <c r="D51">
        <v>-13.172597</v>
      </c>
      <c r="E51" s="19"/>
      <c r="F51" s="5">
        <f t="shared" si="0"/>
        <v>5.6476499999999996</v>
      </c>
      <c r="G51" s="5">
        <f t="shared" si="1"/>
        <v>-6.5552244000000002</v>
      </c>
      <c r="H51" s="5">
        <f t="shared" si="2"/>
        <v>-13.771357999999999</v>
      </c>
      <c r="J51">
        <v>5047900000</v>
      </c>
      <c r="K51">
        <v>-8.0643597000000007</v>
      </c>
      <c r="L51">
        <v>-7.6731261999999996</v>
      </c>
      <c r="M51" s="19"/>
      <c r="N51" s="5">
        <f t="shared" si="3"/>
        <v>5.6476499999999996</v>
      </c>
      <c r="O51" s="5">
        <f t="shared" si="4"/>
        <v>-8.0715990000000009</v>
      </c>
      <c r="P51" s="5">
        <f t="shared" si="4"/>
        <v>-8.4161663000000004</v>
      </c>
      <c r="Q51" s="19"/>
    </row>
    <row r="52" spans="2:17" x14ac:dyDescent="0.25">
      <c r="B52">
        <v>5167850000</v>
      </c>
      <c r="C52">
        <v>-6.6942595999999996</v>
      </c>
      <c r="D52">
        <v>-13.204001999999999</v>
      </c>
      <c r="E52" s="19"/>
      <c r="F52" s="5">
        <f t="shared" si="0"/>
        <v>5.7675999999999998</v>
      </c>
      <c r="G52" s="5">
        <f t="shared" si="1"/>
        <v>-6.5549616999999998</v>
      </c>
      <c r="H52" s="5">
        <f t="shared" si="2"/>
        <v>-13.980866000000001</v>
      </c>
      <c r="J52">
        <v>5167850000</v>
      </c>
      <c r="K52">
        <v>-8.0814208999999995</v>
      </c>
      <c r="L52">
        <v>-7.7398094999999998</v>
      </c>
      <c r="M52" s="19"/>
      <c r="N52" s="5">
        <f t="shared" si="3"/>
        <v>5.7675999999999998</v>
      </c>
      <c r="O52" s="5">
        <f t="shared" si="4"/>
        <v>-8.0726528000000002</v>
      </c>
      <c r="P52" s="5">
        <f t="shared" si="4"/>
        <v>-8.6382207999999991</v>
      </c>
      <c r="Q52" s="19"/>
    </row>
    <row r="53" spans="2:17" x14ac:dyDescent="0.25">
      <c r="B53">
        <v>5287800000</v>
      </c>
      <c r="C53">
        <v>-6.6536698000000003</v>
      </c>
      <c r="D53">
        <v>-13.320535</v>
      </c>
      <c r="E53" s="19"/>
      <c r="F53" s="5">
        <f t="shared" si="0"/>
        <v>5.8875500000000001</v>
      </c>
      <c r="G53" s="5">
        <f t="shared" si="1"/>
        <v>-6.5526103999999998</v>
      </c>
      <c r="H53" s="5">
        <f t="shared" si="2"/>
        <v>-13.919618</v>
      </c>
      <c r="J53">
        <v>5287800000</v>
      </c>
      <c r="K53">
        <v>-8.0872355000000002</v>
      </c>
      <c r="L53">
        <v>-7.8610987999999997</v>
      </c>
      <c r="M53" s="19"/>
      <c r="N53" s="5">
        <f t="shared" si="3"/>
        <v>5.8875500000000001</v>
      </c>
      <c r="O53" s="5">
        <f t="shared" si="4"/>
        <v>-8.0689773999999996</v>
      </c>
      <c r="P53" s="5">
        <f t="shared" si="4"/>
        <v>-8.7713566000000007</v>
      </c>
      <c r="Q53" s="19"/>
    </row>
    <row r="54" spans="2:17" x14ac:dyDescent="0.25">
      <c r="B54">
        <v>5407750000</v>
      </c>
      <c r="C54">
        <v>-6.6166511000000003</v>
      </c>
      <c r="D54">
        <v>-13.592657000000001</v>
      </c>
      <c r="E54" s="19"/>
      <c r="F54" s="5">
        <f t="shared" si="0"/>
        <v>6.0075000000000003</v>
      </c>
      <c r="G54" s="5">
        <f t="shared" si="1"/>
        <v>-6.5618467000000003</v>
      </c>
      <c r="H54" s="5">
        <f t="shared" si="2"/>
        <v>-13.784597</v>
      </c>
      <c r="J54">
        <v>5407750000</v>
      </c>
      <c r="K54">
        <v>-8.0632172000000004</v>
      </c>
      <c r="L54">
        <v>-8.0703144000000009</v>
      </c>
      <c r="M54" s="19"/>
      <c r="N54" s="5">
        <f t="shared" si="3"/>
        <v>6.0075000000000003</v>
      </c>
      <c r="O54" s="5">
        <f t="shared" si="4"/>
        <v>-8.0798807000000004</v>
      </c>
      <c r="P54" s="5">
        <f t="shared" si="4"/>
        <v>-8.8722829999999995</v>
      </c>
      <c r="Q54" s="19"/>
    </row>
    <row r="55" spans="2:17" x14ac:dyDescent="0.25">
      <c r="B55">
        <v>5527700000</v>
      </c>
      <c r="C55">
        <v>-6.5833501999999999</v>
      </c>
      <c r="D55">
        <v>-13.712856</v>
      </c>
      <c r="F55" s="5">
        <f t="shared" si="0"/>
        <v>6.1274499999999996</v>
      </c>
      <c r="G55" s="5">
        <f t="shared" si="1"/>
        <v>-6.5719694999999998</v>
      </c>
      <c r="H55" s="5">
        <f t="shared" si="2"/>
        <v>-13.806277</v>
      </c>
      <c r="J55">
        <v>5527700000</v>
      </c>
      <c r="K55">
        <v>-8.0703621000000005</v>
      </c>
      <c r="L55">
        <v>-8.2527694999999994</v>
      </c>
      <c r="N55" s="5">
        <f t="shared" si="3"/>
        <v>6.1274499999999996</v>
      </c>
      <c r="O55" s="5">
        <f t="shared" si="4"/>
        <v>-8.0581578999999994</v>
      </c>
      <c r="P55" s="5">
        <f t="shared" si="4"/>
        <v>-9.0162668000000004</v>
      </c>
    </row>
    <row r="56" spans="2:17" x14ac:dyDescent="0.25">
      <c r="B56">
        <v>5647650000</v>
      </c>
      <c r="C56">
        <v>-6.5552244000000002</v>
      </c>
      <c r="D56">
        <v>-13.771357999999999</v>
      </c>
      <c r="F56" s="5">
        <f t="shared" si="0"/>
        <v>6.2473999999999998</v>
      </c>
      <c r="G56" s="5">
        <f t="shared" si="1"/>
        <v>-6.5752310999999999</v>
      </c>
      <c r="H56" s="5">
        <f t="shared" si="2"/>
        <v>-13.927721</v>
      </c>
      <c r="J56">
        <v>5647650000</v>
      </c>
      <c r="K56">
        <v>-8.0715990000000009</v>
      </c>
      <c r="L56">
        <v>-8.4161663000000004</v>
      </c>
      <c r="N56" s="5">
        <f t="shared" si="3"/>
        <v>6.2473999999999998</v>
      </c>
      <c r="O56" s="5">
        <f t="shared" si="4"/>
        <v>-8.0413245999999994</v>
      </c>
      <c r="P56" s="5">
        <f t="shared" si="4"/>
        <v>-9.1693888000000001</v>
      </c>
    </row>
    <row r="57" spans="2:17" x14ac:dyDescent="0.25">
      <c r="B57">
        <v>5767600000</v>
      </c>
      <c r="C57">
        <v>-6.5549616999999998</v>
      </c>
      <c r="D57">
        <v>-13.980866000000001</v>
      </c>
      <c r="F57" s="5">
        <f t="shared" si="0"/>
        <v>6.3673500000000001</v>
      </c>
      <c r="G57" s="5">
        <f t="shared" si="1"/>
        <v>-6.5741515000000001</v>
      </c>
      <c r="H57" s="5">
        <f t="shared" si="2"/>
        <v>-14.065867000000001</v>
      </c>
      <c r="J57">
        <v>5767600000</v>
      </c>
      <c r="K57">
        <v>-8.0726528000000002</v>
      </c>
      <c r="L57">
        <v>-8.6382207999999991</v>
      </c>
      <c r="N57" s="5">
        <f t="shared" si="3"/>
        <v>6.3673500000000001</v>
      </c>
      <c r="O57" s="5">
        <f t="shared" si="4"/>
        <v>-8.0316048000000002</v>
      </c>
      <c r="P57" s="5">
        <f t="shared" si="4"/>
        <v>-9.2961463999999996</v>
      </c>
    </row>
    <row r="58" spans="2:17" x14ac:dyDescent="0.25">
      <c r="B58">
        <v>5887550000</v>
      </c>
      <c r="C58">
        <v>-6.5526103999999998</v>
      </c>
      <c r="D58">
        <v>-13.919618</v>
      </c>
      <c r="F58" s="5">
        <f t="shared" si="0"/>
        <v>6.4873000000000003</v>
      </c>
      <c r="G58" s="5">
        <f t="shared" si="1"/>
        <v>-6.5941567000000001</v>
      </c>
      <c r="H58" s="5">
        <f t="shared" si="2"/>
        <v>-14.586807</v>
      </c>
      <c r="J58">
        <v>5887550000</v>
      </c>
      <c r="K58">
        <v>-8.0689773999999996</v>
      </c>
      <c r="L58">
        <v>-8.7713566000000007</v>
      </c>
      <c r="N58" s="5">
        <f t="shared" si="3"/>
        <v>6.4873000000000003</v>
      </c>
      <c r="O58" s="5">
        <f t="shared" si="4"/>
        <v>-8.0164165000000001</v>
      </c>
      <c r="P58" s="5">
        <f t="shared" si="4"/>
        <v>-9.5242739000000007</v>
      </c>
    </row>
    <row r="59" spans="2:17" x14ac:dyDescent="0.25">
      <c r="B59">
        <v>6007500000</v>
      </c>
      <c r="C59">
        <v>-6.5618467000000003</v>
      </c>
      <c r="D59">
        <v>-13.784597</v>
      </c>
      <c r="F59" s="5">
        <f t="shared" si="0"/>
        <v>6.6072499999999996</v>
      </c>
      <c r="G59" s="5">
        <f t="shared" si="1"/>
        <v>-6.6171141000000002</v>
      </c>
      <c r="H59" s="5">
        <f t="shared" si="2"/>
        <v>-14.697399000000001</v>
      </c>
      <c r="J59">
        <v>6007500000</v>
      </c>
      <c r="K59">
        <v>-8.0798807000000004</v>
      </c>
      <c r="L59">
        <v>-8.8722829999999995</v>
      </c>
      <c r="N59" s="5">
        <f t="shared" si="3"/>
        <v>6.6072499999999996</v>
      </c>
      <c r="O59" s="5">
        <f t="shared" si="4"/>
        <v>-8.0260735000000007</v>
      </c>
      <c r="P59" s="5">
        <f t="shared" si="4"/>
        <v>-9.5589466000000005</v>
      </c>
    </row>
    <row r="60" spans="2:17" x14ac:dyDescent="0.25">
      <c r="B60">
        <v>6127450000</v>
      </c>
      <c r="C60">
        <v>-6.5719694999999998</v>
      </c>
      <c r="D60">
        <v>-13.806277</v>
      </c>
      <c r="F60" s="5">
        <f t="shared" si="0"/>
        <v>6.7271999999999998</v>
      </c>
      <c r="G60" s="5">
        <f t="shared" si="1"/>
        <v>-6.6458820999999997</v>
      </c>
      <c r="H60" s="5">
        <f t="shared" si="2"/>
        <v>-14.640138</v>
      </c>
      <c r="J60">
        <v>6127450000</v>
      </c>
      <c r="K60">
        <v>-8.0581578999999994</v>
      </c>
      <c r="L60">
        <v>-9.0162668000000004</v>
      </c>
      <c r="N60" s="5">
        <f t="shared" si="3"/>
        <v>6.7271999999999998</v>
      </c>
      <c r="O60" s="5">
        <f t="shared" si="4"/>
        <v>-8.0676764999999993</v>
      </c>
      <c r="P60" s="5">
        <f t="shared" si="4"/>
        <v>-9.5198430999999992</v>
      </c>
    </row>
    <row r="61" spans="2:17" x14ac:dyDescent="0.25">
      <c r="B61">
        <v>6247400000</v>
      </c>
      <c r="C61">
        <v>-6.5752310999999999</v>
      </c>
      <c r="D61">
        <v>-13.927721</v>
      </c>
      <c r="F61" s="5">
        <f t="shared" si="0"/>
        <v>6.8471500000000001</v>
      </c>
      <c r="G61" s="5">
        <f t="shared" si="1"/>
        <v>-6.7053542000000004</v>
      </c>
      <c r="H61" s="5">
        <f t="shared" si="2"/>
        <v>-14.553584000000001</v>
      </c>
      <c r="J61">
        <v>6247400000</v>
      </c>
      <c r="K61">
        <v>-8.0413245999999994</v>
      </c>
      <c r="L61">
        <v>-9.1693888000000001</v>
      </c>
      <c r="N61" s="5">
        <f t="shared" si="3"/>
        <v>6.8471500000000001</v>
      </c>
      <c r="O61" s="5">
        <f t="shared" si="4"/>
        <v>-8.1139565000000005</v>
      </c>
      <c r="P61" s="5">
        <f t="shared" si="4"/>
        <v>-9.4934893000000002</v>
      </c>
    </row>
    <row r="62" spans="2:17" x14ac:dyDescent="0.25">
      <c r="B62">
        <v>6367350000</v>
      </c>
      <c r="C62">
        <v>-6.5741515000000001</v>
      </c>
      <c r="D62">
        <v>-14.065867000000001</v>
      </c>
      <c r="F62" s="5">
        <f t="shared" si="0"/>
        <v>6.9671000000000003</v>
      </c>
      <c r="G62" s="5">
        <f t="shared" si="1"/>
        <v>-6.7851109999999997</v>
      </c>
      <c r="H62" s="5">
        <f t="shared" si="2"/>
        <v>-14.334094</v>
      </c>
      <c r="J62">
        <v>6367350000</v>
      </c>
      <c r="K62">
        <v>-8.0316048000000002</v>
      </c>
      <c r="L62">
        <v>-9.2961463999999996</v>
      </c>
      <c r="N62" s="5">
        <f t="shared" si="3"/>
        <v>6.9671000000000003</v>
      </c>
      <c r="O62" s="5">
        <f t="shared" si="4"/>
        <v>-8.1582889999999999</v>
      </c>
      <c r="P62" s="5">
        <f t="shared" si="4"/>
        <v>-9.4075612999999993</v>
      </c>
    </row>
    <row r="63" spans="2:17" x14ac:dyDescent="0.25">
      <c r="B63">
        <v>6487300000</v>
      </c>
      <c r="C63">
        <v>-6.5941567000000001</v>
      </c>
      <c r="D63">
        <v>-14.586807</v>
      </c>
      <c r="F63" s="5">
        <f t="shared" si="0"/>
        <v>7.0870499999999996</v>
      </c>
      <c r="G63" s="5">
        <f t="shared" si="1"/>
        <v>-6.8672770999999999</v>
      </c>
      <c r="H63" s="5">
        <f t="shared" si="2"/>
        <v>-13.862671000000001</v>
      </c>
      <c r="J63">
        <v>6487300000</v>
      </c>
      <c r="K63">
        <v>-8.0164165000000001</v>
      </c>
      <c r="L63">
        <v>-9.5242739000000007</v>
      </c>
      <c r="N63" s="5">
        <f t="shared" si="3"/>
        <v>7.0870499999999996</v>
      </c>
      <c r="O63" s="5">
        <f t="shared" si="4"/>
        <v>-8.2317677000000007</v>
      </c>
      <c r="P63" s="5">
        <f t="shared" si="4"/>
        <v>-9.2455014999999996</v>
      </c>
    </row>
    <row r="64" spans="2:17" x14ac:dyDescent="0.25">
      <c r="B64">
        <v>6607250000</v>
      </c>
      <c r="C64">
        <v>-6.6171141000000002</v>
      </c>
      <c r="D64">
        <v>-14.697399000000001</v>
      </c>
      <c r="F64" s="5">
        <f t="shared" si="0"/>
        <v>7.2069999999999999</v>
      </c>
      <c r="G64" s="5">
        <f t="shared" si="1"/>
        <v>-6.9663281000000001</v>
      </c>
      <c r="H64" s="5">
        <f t="shared" si="2"/>
        <v>-13.740881</v>
      </c>
      <c r="J64">
        <v>6607250000</v>
      </c>
      <c r="K64">
        <v>-8.0260735000000007</v>
      </c>
      <c r="L64">
        <v>-9.5589466000000005</v>
      </c>
      <c r="N64" s="5">
        <f t="shared" si="3"/>
        <v>7.2069999999999999</v>
      </c>
      <c r="O64" s="5">
        <f t="shared" si="4"/>
        <v>-8.3018055000000004</v>
      </c>
      <c r="P64" s="5">
        <f t="shared" si="4"/>
        <v>-9.2243022999999997</v>
      </c>
    </row>
    <row r="65" spans="2:16" x14ac:dyDescent="0.25">
      <c r="B65">
        <v>6727200000</v>
      </c>
      <c r="C65">
        <v>-6.6458820999999997</v>
      </c>
      <c r="D65">
        <v>-14.640138</v>
      </c>
      <c r="F65" s="5">
        <f t="shared" si="0"/>
        <v>7.3269500000000001</v>
      </c>
      <c r="G65" s="5">
        <f t="shared" si="1"/>
        <v>-7.0651298000000002</v>
      </c>
      <c r="H65" s="5">
        <f t="shared" si="2"/>
        <v>-13.358637</v>
      </c>
      <c r="J65">
        <v>6727200000</v>
      </c>
      <c r="K65">
        <v>-8.0676764999999993</v>
      </c>
      <c r="L65">
        <v>-9.5198430999999992</v>
      </c>
      <c r="N65" s="5">
        <f t="shared" si="3"/>
        <v>7.3269500000000001</v>
      </c>
      <c r="O65" s="5">
        <f t="shared" si="4"/>
        <v>-8.3706837000000007</v>
      </c>
      <c r="P65" s="5">
        <f t="shared" si="4"/>
        <v>-9.0464190999999996</v>
      </c>
    </row>
    <row r="66" spans="2:16" x14ac:dyDescent="0.25">
      <c r="B66">
        <v>6847150000</v>
      </c>
      <c r="C66">
        <v>-6.7053542000000004</v>
      </c>
      <c r="D66">
        <v>-14.553584000000001</v>
      </c>
      <c r="F66" s="5">
        <f t="shared" si="0"/>
        <v>7.4469000000000003</v>
      </c>
      <c r="G66" s="5">
        <f t="shared" si="1"/>
        <v>-7.1168895000000001</v>
      </c>
      <c r="H66" s="5">
        <f t="shared" si="2"/>
        <v>-13.018261000000001</v>
      </c>
      <c r="J66">
        <v>6847150000</v>
      </c>
      <c r="K66">
        <v>-8.1139565000000005</v>
      </c>
      <c r="L66">
        <v>-9.4934893000000002</v>
      </c>
      <c r="N66" s="5">
        <f t="shared" si="3"/>
        <v>7.4469000000000003</v>
      </c>
      <c r="O66" s="5">
        <f t="shared" si="4"/>
        <v>-8.4443091999999993</v>
      </c>
      <c r="P66" s="5">
        <f t="shared" si="4"/>
        <v>-8.8696698999999999</v>
      </c>
    </row>
    <row r="67" spans="2:16" x14ac:dyDescent="0.25">
      <c r="B67">
        <v>6967100000</v>
      </c>
      <c r="C67">
        <v>-6.7851109999999997</v>
      </c>
      <c r="D67">
        <v>-14.334094</v>
      </c>
      <c r="F67" s="5">
        <f t="shared" si="0"/>
        <v>7.5668499999999996</v>
      </c>
      <c r="G67" s="5">
        <f t="shared" si="1"/>
        <v>-7.1435389999999996</v>
      </c>
      <c r="H67" s="5">
        <f t="shared" si="2"/>
        <v>-12.701694</v>
      </c>
      <c r="J67">
        <v>6967100000</v>
      </c>
      <c r="K67">
        <v>-8.1582889999999999</v>
      </c>
      <c r="L67">
        <v>-9.4075612999999993</v>
      </c>
      <c r="N67" s="5">
        <f t="shared" si="3"/>
        <v>7.5668499999999996</v>
      </c>
      <c r="O67" s="5">
        <f t="shared" si="4"/>
        <v>-8.4947195000000004</v>
      </c>
      <c r="P67" s="5">
        <f t="shared" si="4"/>
        <v>-8.6812056999999996</v>
      </c>
    </row>
    <row r="68" spans="2:16" x14ac:dyDescent="0.25">
      <c r="B68">
        <v>7087050000</v>
      </c>
      <c r="C68">
        <v>-6.8672770999999999</v>
      </c>
      <c r="D68">
        <v>-13.862671000000001</v>
      </c>
      <c r="F68" s="5">
        <f t="shared" ref="F68:F131" si="5">B73/1000000000</f>
        <v>7.6867999999999999</v>
      </c>
      <c r="G68" s="5">
        <f t="shared" ref="G68:G131" si="6">C73</f>
        <v>-7.1395768999999998</v>
      </c>
      <c r="H68" s="5">
        <f t="shared" ref="H68:H131" si="7">D73</f>
        <v>-12.487553</v>
      </c>
      <c r="J68">
        <v>7087050000</v>
      </c>
      <c r="K68">
        <v>-8.2317677000000007</v>
      </c>
      <c r="L68">
        <v>-9.2455014999999996</v>
      </c>
      <c r="N68" s="5">
        <f t="shared" ref="N68:N131" si="8">J73/1000000000</f>
        <v>7.6867999999999999</v>
      </c>
      <c r="O68" s="5">
        <f t="shared" ref="O68:P131" si="9">K73</f>
        <v>-8.5122432999999997</v>
      </c>
      <c r="P68" s="5">
        <f t="shared" si="9"/>
        <v>-8.5050782999999992</v>
      </c>
    </row>
    <row r="69" spans="2:16" x14ac:dyDescent="0.25">
      <c r="B69">
        <v>7207000000</v>
      </c>
      <c r="C69">
        <v>-6.9663281000000001</v>
      </c>
      <c r="D69">
        <v>-13.740881</v>
      </c>
      <c r="F69" s="5">
        <f t="shared" si="5"/>
        <v>7.8067500000000001</v>
      </c>
      <c r="G69" s="5">
        <f t="shared" si="6"/>
        <v>-7.1009549999999999</v>
      </c>
      <c r="H69" s="5">
        <f t="shared" si="7"/>
        <v>-12.09493</v>
      </c>
      <c r="J69">
        <v>7207000000</v>
      </c>
      <c r="K69">
        <v>-8.3018055000000004</v>
      </c>
      <c r="L69">
        <v>-9.2243022999999997</v>
      </c>
      <c r="N69" s="5">
        <f t="shared" si="8"/>
        <v>7.8067500000000001</v>
      </c>
      <c r="O69" s="5">
        <f t="shared" si="9"/>
        <v>-8.5199307999999991</v>
      </c>
      <c r="P69" s="5">
        <f t="shared" si="9"/>
        <v>-8.2564840000000004</v>
      </c>
    </row>
    <row r="70" spans="2:16" x14ac:dyDescent="0.25">
      <c r="B70">
        <v>7326950000</v>
      </c>
      <c r="C70">
        <v>-7.0651298000000002</v>
      </c>
      <c r="D70">
        <v>-13.358637</v>
      </c>
      <c r="F70" s="5">
        <f t="shared" si="5"/>
        <v>7.9267000000000003</v>
      </c>
      <c r="G70" s="5">
        <f t="shared" si="6"/>
        <v>-7.0588778999999997</v>
      </c>
      <c r="H70" s="5">
        <f t="shared" si="7"/>
        <v>-12.119116</v>
      </c>
      <c r="J70">
        <v>7326950000</v>
      </c>
      <c r="K70">
        <v>-8.3706837000000007</v>
      </c>
      <c r="L70">
        <v>-9.0464190999999996</v>
      </c>
      <c r="N70" s="5">
        <f t="shared" si="8"/>
        <v>7.9267000000000003</v>
      </c>
      <c r="O70" s="5">
        <f t="shared" si="9"/>
        <v>-8.5297841999999999</v>
      </c>
      <c r="P70" s="5">
        <f t="shared" si="9"/>
        <v>-8.2103728999999994</v>
      </c>
    </row>
    <row r="71" spans="2:16" x14ac:dyDescent="0.25">
      <c r="B71">
        <v>7446900000</v>
      </c>
      <c r="C71">
        <v>-7.1168895000000001</v>
      </c>
      <c r="D71">
        <v>-13.018261000000001</v>
      </c>
      <c r="F71" s="5">
        <f t="shared" si="5"/>
        <v>8.0466499999999996</v>
      </c>
      <c r="G71" s="5">
        <f t="shared" si="6"/>
        <v>-7.0484185000000004</v>
      </c>
      <c r="H71" s="5">
        <f t="shared" si="7"/>
        <v>-12.102380999999999</v>
      </c>
      <c r="J71">
        <v>7446900000</v>
      </c>
      <c r="K71">
        <v>-8.4443091999999993</v>
      </c>
      <c r="L71">
        <v>-8.8696698999999999</v>
      </c>
      <c r="N71" s="5">
        <f t="shared" si="8"/>
        <v>8.0466499999999996</v>
      </c>
      <c r="O71" s="5">
        <f t="shared" si="9"/>
        <v>-8.5324030000000004</v>
      </c>
      <c r="P71" s="5">
        <f t="shared" si="9"/>
        <v>-8.1264009000000001</v>
      </c>
    </row>
    <row r="72" spans="2:16" x14ac:dyDescent="0.25">
      <c r="B72">
        <v>7566850000</v>
      </c>
      <c r="C72">
        <v>-7.1435389999999996</v>
      </c>
      <c r="D72">
        <v>-12.701694</v>
      </c>
      <c r="F72" s="5">
        <f t="shared" si="5"/>
        <v>8.1666000000000007</v>
      </c>
      <c r="G72" s="5">
        <f t="shared" si="6"/>
        <v>-7.0395092999999997</v>
      </c>
      <c r="H72" s="5">
        <f t="shared" si="7"/>
        <v>-12.027969000000001</v>
      </c>
      <c r="J72">
        <v>7566850000</v>
      </c>
      <c r="K72">
        <v>-8.4947195000000004</v>
      </c>
      <c r="L72">
        <v>-8.6812056999999996</v>
      </c>
      <c r="N72" s="5">
        <f t="shared" si="8"/>
        <v>8.1666000000000007</v>
      </c>
      <c r="O72" s="5">
        <f t="shared" si="9"/>
        <v>-8.5680981000000003</v>
      </c>
      <c r="P72" s="5">
        <f t="shared" si="9"/>
        <v>-8.0308647000000004</v>
      </c>
    </row>
    <row r="73" spans="2:16" x14ac:dyDescent="0.25">
      <c r="B73">
        <v>7686800000</v>
      </c>
      <c r="C73">
        <v>-7.1395768999999998</v>
      </c>
      <c r="D73">
        <v>-12.487553</v>
      </c>
      <c r="F73" s="5">
        <f t="shared" si="5"/>
        <v>8.2865500000000001</v>
      </c>
      <c r="G73" s="5">
        <f t="shared" si="6"/>
        <v>-7.0227016999999998</v>
      </c>
      <c r="H73" s="5">
        <f t="shared" si="7"/>
        <v>-11.854979</v>
      </c>
      <c r="J73">
        <v>7686800000</v>
      </c>
      <c r="K73">
        <v>-8.5122432999999997</v>
      </c>
      <c r="L73">
        <v>-8.5050782999999992</v>
      </c>
      <c r="N73" s="5">
        <f t="shared" si="8"/>
        <v>8.2865500000000001</v>
      </c>
      <c r="O73" s="5">
        <f t="shared" si="9"/>
        <v>-8.6362362000000008</v>
      </c>
      <c r="P73" s="5">
        <f t="shared" si="9"/>
        <v>-7.9044271000000004</v>
      </c>
    </row>
    <row r="74" spans="2:16" x14ac:dyDescent="0.25">
      <c r="B74">
        <v>7806750000</v>
      </c>
      <c r="C74">
        <v>-7.1009549999999999</v>
      </c>
      <c r="D74">
        <v>-12.09493</v>
      </c>
      <c r="F74" s="5">
        <f t="shared" si="5"/>
        <v>8.4064999999999994</v>
      </c>
      <c r="G74" s="5">
        <f t="shared" si="6"/>
        <v>-7.0089693000000004</v>
      </c>
      <c r="H74" s="5">
        <f t="shared" si="7"/>
        <v>-11.775518</v>
      </c>
      <c r="J74">
        <v>7806750000</v>
      </c>
      <c r="K74">
        <v>-8.5199307999999991</v>
      </c>
      <c r="L74">
        <v>-8.2564840000000004</v>
      </c>
      <c r="N74" s="5">
        <f t="shared" si="8"/>
        <v>8.4064999999999994</v>
      </c>
      <c r="O74" s="5">
        <f t="shared" si="9"/>
        <v>-8.7065619999999999</v>
      </c>
      <c r="P74" s="5">
        <f t="shared" si="9"/>
        <v>-7.8143215000000001</v>
      </c>
    </row>
    <row r="75" spans="2:16" x14ac:dyDescent="0.25">
      <c r="B75">
        <v>7926700000</v>
      </c>
      <c r="C75">
        <v>-7.0588778999999997</v>
      </c>
      <c r="D75">
        <v>-12.119116</v>
      </c>
      <c r="F75" s="5">
        <f t="shared" si="5"/>
        <v>8.5264500000000005</v>
      </c>
      <c r="G75" s="5">
        <f t="shared" si="6"/>
        <v>-6.9787692999999997</v>
      </c>
      <c r="H75" s="5">
        <f t="shared" si="7"/>
        <v>-11.618228999999999</v>
      </c>
      <c r="J75">
        <v>7926700000</v>
      </c>
      <c r="K75">
        <v>-8.5297841999999999</v>
      </c>
      <c r="L75">
        <v>-8.2103728999999994</v>
      </c>
      <c r="N75" s="5">
        <f t="shared" si="8"/>
        <v>8.5264500000000005</v>
      </c>
      <c r="O75" s="5">
        <f t="shared" si="9"/>
        <v>-8.7728824999999997</v>
      </c>
      <c r="P75" s="5">
        <f t="shared" si="9"/>
        <v>-7.7228665000000003</v>
      </c>
    </row>
    <row r="76" spans="2:16" x14ac:dyDescent="0.25">
      <c r="B76">
        <v>8046650000</v>
      </c>
      <c r="C76">
        <v>-7.0484185000000004</v>
      </c>
      <c r="D76">
        <v>-12.102380999999999</v>
      </c>
      <c r="F76" s="5">
        <f t="shared" si="5"/>
        <v>8.6463999999999999</v>
      </c>
      <c r="G76" s="5">
        <f t="shared" si="6"/>
        <v>-6.9387211999999998</v>
      </c>
      <c r="H76" s="5">
        <f t="shared" si="7"/>
        <v>-11.415848</v>
      </c>
      <c r="J76">
        <v>8046650000</v>
      </c>
      <c r="K76">
        <v>-8.5324030000000004</v>
      </c>
      <c r="L76">
        <v>-8.1264009000000001</v>
      </c>
      <c r="N76" s="5">
        <f t="shared" si="8"/>
        <v>8.6463999999999999</v>
      </c>
      <c r="O76" s="5">
        <f t="shared" si="9"/>
        <v>-8.8342781000000006</v>
      </c>
      <c r="P76" s="5">
        <f t="shared" si="9"/>
        <v>-7.6299957999999997</v>
      </c>
    </row>
    <row r="77" spans="2:16" x14ac:dyDescent="0.25">
      <c r="B77">
        <v>8166600000</v>
      </c>
      <c r="C77">
        <v>-7.0395092999999997</v>
      </c>
      <c r="D77">
        <v>-12.027969000000001</v>
      </c>
      <c r="F77" s="5">
        <f t="shared" si="5"/>
        <v>8.7663499999999992</v>
      </c>
      <c r="G77" s="5">
        <f t="shared" si="6"/>
        <v>-6.9213886000000002</v>
      </c>
      <c r="H77" s="5">
        <f t="shared" si="7"/>
        <v>-11.309081000000001</v>
      </c>
      <c r="J77">
        <v>8166600000</v>
      </c>
      <c r="K77">
        <v>-8.5680981000000003</v>
      </c>
      <c r="L77">
        <v>-8.0308647000000004</v>
      </c>
      <c r="N77" s="5">
        <f t="shared" si="8"/>
        <v>8.7663499999999992</v>
      </c>
      <c r="O77" s="5">
        <f t="shared" si="9"/>
        <v>-8.8791875999999998</v>
      </c>
      <c r="P77" s="5">
        <f t="shared" si="9"/>
        <v>-7.5710936000000002</v>
      </c>
    </row>
    <row r="78" spans="2:16" x14ac:dyDescent="0.25">
      <c r="B78">
        <v>8286550000</v>
      </c>
      <c r="C78">
        <v>-7.0227016999999998</v>
      </c>
      <c r="D78">
        <v>-11.854979</v>
      </c>
      <c r="F78" s="5">
        <f t="shared" si="5"/>
        <v>8.8863000000000003</v>
      </c>
      <c r="G78" s="5">
        <f t="shared" si="6"/>
        <v>-6.9230217999999999</v>
      </c>
      <c r="H78" s="5">
        <f t="shared" si="7"/>
        <v>-11.287912</v>
      </c>
      <c r="J78">
        <v>8286550000</v>
      </c>
      <c r="K78">
        <v>-8.6362362000000008</v>
      </c>
      <c r="L78">
        <v>-7.9044271000000004</v>
      </c>
      <c r="N78" s="5">
        <f t="shared" si="8"/>
        <v>8.8863000000000003</v>
      </c>
      <c r="O78" s="5">
        <f t="shared" si="9"/>
        <v>-8.9170818000000001</v>
      </c>
      <c r="P78" s="5">
        <f t="shared" si="9"/>
        <v>-7.5576210000000001</v>
      </c>
    </row>
    <row r="79" spans="2:16" x14ac:dyDescent="0.25">
      <c r="B79">
        <v>8406500000</v>
      </c>
      <c r="C79">
        <v>-7.0089693000000004</v>
      </c>
      <c r="D79">
        <v>-11.775518</v>
      </c>
      <c r="F79" s="5">
        <f t="shared" si="5"/>
        <v>9.0062499999999996</v>
      </c>
      <c r="G79" s="5">
        <f t="shared" si="6"/>
        <v>-6.925427</v>
      </c>
      <c r="H79" s="5">
        <f t="shared" si="7"/>
        <v>-11.296931000000001</v>
      </c>
      <c r="J79">
        <v>8406500000</v>
      </c>
      <c r="K79">
        <v>-8.7065619999999999</v>
      </c>
      <c r="L79">
        <v>-7.8143215000000001</v>
      </c>
      <c r="N79" s="5">
        <f t="shared" si="8"/>
        <v>9.0062499999999996</v>
      </c>
      <c r="O79" s="5">
        <f t="shared" si="9"/>
        <v>-8.9536771999999996</v>
      </c>
      <c r="P79" s="5">
        <f t="shared" si="9"/>
        <v>-7.5607176000000003</v>
      </c>
    </row>
    <row r="80" spans="2:16" x14ac:dyDescent="0.25">
      <c r="B80">
        <v>8526450000</v>
      </c>
      <c r="C80">
        <v>-6.9787692999999997</v>
      </c>
      <c r="D80">
        <v>-11.618228999999999</v>
      </c>
      <c r="F80" s="5">
        <f t="shared" si="5"/>
        <v>9.1262000000000008</v>
      </c>
      <c r="G80" s="5">
        <f t="shared" si="6"/>
        <v>-6.9716963999999999</v>
      </c>
      <c r="H80" s="5">
        <f t="shared" si="7"/>
        <v>-11.117164000000001</v>
      </c>
      <c r="J80">
        <v>8526450000</v>
      </c>
      <c r="K80">
        <v>-8.7728824999999997</v>
      </c>
      <c r="L80">
        <v>-7.7228665000000003</v>
      </c>
      <c r="N80" s="5">
        <f t="shared" si="8"/>
        <v>9.1262000000000008</v>
      </c>
      <c r="O80" s="5">
        <f t="shared" si="9"/>
        <v>-8.9623194000000002</v>
      </c>
      <c r="P80" s="5">
        <f t="shared" si="9"/>
        <v>-7.464067</v>
      </c>
    </row>
    <row r="81" spans="2:16" x14ac:dyDescent="0.25">
      <c r="B81">
        <v>8646400000</v>
      </c>
      <c r="C81">
        <v>-6.9387211999999998</v>
      </c>
      <c r="D81">
        <v>-11.415848</v>
      </c>
      <c r="F81" s="5">
        <f t="shared" si="5"/>
        <v>9.2461500000000001</v>
      </c>
      <c r="G81" s="5">
        <f t="shared" si="6"/>
        <v>-7.0406560999999996</v>
      </c>
      <c r="H81" s="5">
        <f t="shared" si="7"/>
        <v>-10.927369000000001</v>
      </c>
      <c r="J81">
        <v>8646400000</v>
      </c>
      <c r="K81">
        <v>-8.8342781000000006</v>
      </c>
      <c r="L81">
        <v>-7.6299957999999997</v>
      </c>
      <c r="N81" s="5">
        <f t="shared" si="8"/>
        <v>9.2461500000000001</v>
      </c>
      <c r="O81" s="5">
        <f t="shared" si="9"/>
        <v>-8.9657288000000008</v>
      </c>
      <c r="P81" s="5">
        <f t="shared" si="9"/>
        <v>-7.3596295999999999</v>
      </c>
    </row>
    <row r="82" spans="2:16" x14ac:dyDescent="0.25">
      <c r="B82">
        <v>8766350000</v>
      </c>
      <c r="C82">
        <v>-6.9213886000000002</v>
      </c>
      <c r="D82">
        <v>-11.309081000000001</v>
      </c>
      <c r="F82" s="5">
        <f t="shared" si="5"/>
        <v>9.3660999999999994</v>
      </c>
      <c r="G82" s="5">
        <f t="shared" si="6"/>
        <v>-7.1129308</v>
      </c>
      <c r="H82" s="5">
        <f t="shared" si="7"/>
        <v>-10.845098</v>
      </c>
      <c r="J82">
        <v>8766350000</v>
      </c>
      <c r="K82">
        <v>-8.8791875999999998</v>
      </c>
      <c r="L82">
        <v>-7.5710936000000002</v>
      </c>
      <c r="N82" s="5">
        <f t="shared" si="8"/>
        <v>9.3660999999999994</v>
      </c>
      <c r="O82" s="5">
        <f t="shared" si="9"/>
        <v>-8.9733114</v>
      </c>
      <c r="P82" s="5">
        <f t="shared" si="9"/>
        <v>-7.3102321999999997</v>
      </c>
    </row>
    <row r="83" spans="2:16" x14ac:dyDescent="0.25">
      <c r="B83">
        <v>8886300000</v>
      </c>
      <c r="C83">
        <v>-6.9230217999999999</v>
      </c>
      <c r="D83">
        <v>-11.287912</v>
      </c>
      <c r="F83" s="5">
        <f t="shared" si="5"/>
        <v>9.4860500000000005</v>
      </c>
      <c r="G83" s="5">
        <f t="shared" si="6"/>
        <v>-7.1996317000000003</v>
      </c>
      <c r="H83" s="5">
        <f t="shared" si="7"/>
        <v>-10.761818</v>
      </c>
      <c r="J83">
        <v>8886300000</v>
      </c>
      <c r="K83">
        <v>-8.9170818000000001</v>
      </c>
      <c r="L83">
        <v>-7.5576210000000001</v>
      </c>
      <c r="N83" s="5">
        <f t="shared" si="8"/>
        <v>9.4860500000000005</v>
      </c>
      <c r="O83" s="5">
        <f t="shared" si="9"/>
        <v>-8.9526052000000007</v>
      </c>
      <c r="P83" s="5">
        <f t="shared" si="9"/>
        <v>-7.2825422</v>
      </c>
    </row>
    <row r="84" spans="2:16" x14ac:dyDescent="0.25">
      <c r="B84">
        <v>9006250000</v>
      </c>
      <c r="C84">
        <v>-6.925427</v>
      </c>
      <c r="D84">
        <v>-11.296931000000001</v>
      </c>
      <c r="F84" s="5">
        <f t="shared" si="5"/>
        <v>9.6059999999999999</v>
      </c>
      <c r="G84" s="5">
        <f t="shared" si="6"/>
        <v>-7.2972220999999999</v>
      </c>
      <c r="H84" s="5">
        <f t="shared" si="7"/>
        <v>-10.578403</v>
      </c>
      <c r="J84">
        <v>9006250000</v>
      </c>
      <c r="K84">
        <v>-8.9536771999999996</v>
      </c>
      <c r="L84">
        <v>-7.5607176000000003</v>
      </c>
      <c r="N84" s="5">
        <f t="shared" si="8"/>
        <v>9.6059999999999999</v>
      </c>
      <c r="O84" s="5">
        <f t="shared" si="9"/>
        <v>-8.9159535999999999</v>
      </c>
      <c r="P84" s="5">
        <f t="shared" si="9"/>
        <v>-7.2080454999999999</v>
      </c>
    </row>
    <row r="85" spans="2:16" x14ac:dyDescent="0.25">
      <c r="B85">
        <v>9126200000</v>
      </c>
      <c r="C85">
        <v>-6.9716963999999999</v>
      </c>
      <c r="D85">
        <v>-11.117164000000001</v>
      </c>
      <c r="F85" s="5">
        <f t="shared" si="5"/>
        <v>9.7259499999999992</v>
      </c>
      <c r="G85" s="5">
        <f t="shared" si="6"/>
        <v>-7.3978491000000002</v>
      </c>
      <c r="H85" s="5">
        <f t="shared" si="7"/>
        <v>-10.556665000000001</v>
      </c>
      <c r="J85">
        <v>9126200000</v>
      </c>
      <c r="K85">
        <v>-8.9623194000000002</v>
      </c>
      <c r="L85">
        <v>-7.464067</v>
      </c>
      <c r="N85" s="5">
        <f t="shared" si="8"/>
        <v>9.7259499999999992</v>
      </c>
      <c r="O85" s="5">
        <f t="shared" si="9"/>
        <v>-8.8734549999999999</v>
      </c>
      <c r="P85" s="5">
        <f t="shared" si="9"/>
        <v>-7.2103118999999998</v>
      </c>
    </row>
    <row r="86" spans="2:16" x14ac:dyDescent="0.25">
      <c r="B86">
        <v>9246150000</v>
      </c>
      <c r="C86">
        <v>-7.0406560999999996</v>
      </c>
      <c r="D86">
        <v>-10.927369000000001</v>
      </c>
      <c r="F86" s="5">
        <f t="shared" si="5"/>
        <v>9.8459000000000003</v>
      </c>
      <c r="G86" s="5">
        <f t="shared" si="6"/>
        <v>-7.5016303000000004</v>
      </c>
      <c r="H86" s="5">
        <f t="shared" si="7"/>
        <v>-10.517362</v>
      </c>
      <c r="J86">
        <v>9246150000</v>
      </c>
      <c r="K86">
        <v>-8.9657288000000008</v>
      </c>
      <c r="L86">
        <v>-7.3596295999999999</v>
      </c>
      <c r="N86" s="5">
        <f t="shared" si="8"/>
        <v>9.8459000000000003</v>
      </c>
      <c r="O86" s="5">
        <f t="shared" si="9"/>
        <v>-8.8257942000000007</v>
      </c>
      <c r="P86" s="5">
        <f t="shared" si="9"/>
        <v>-7.2031732000000002</v>
      </c>
    </row>
    <row r="87" spans="2:16" x14ac:dyDescent="0.25">
      <c r="B87">
        <v>9366100000</v>
      </c>
      <c r="C87">
        <v>-7.1129308</v>
      </c>
      <c r="D87">
        <v>-10.845098</v>
      </c>
      <c r="F87" s="5">
        <f t="shared" si="5"/>
        <v>9.9658499999999997</v>
      </c>
      <c r="G87" s="5">
        <f t="shared" si="6"/>
        <v>-7.5895028</v>
      </c>
      <c r="H87" s="5">
        <f t="shared" si="7"/>
        <v>-10.243380999999999</v>
      </c>
      <c r="J87">
        <v>9366100000</v>
      </c>
      <c r="K87">
        <v>-8.9733114</v>
      </c>
      <c r="L87">
        <v>-7.3102321999999997</v>
      </c>
      <c r="N87" s="5">
        <f t="shared" si="8"/>
        <v>9.9658499999999997</v>
      </c>
      <c r="O87" s="5">
        <f t="shared" si="9"/>
        <v>-8.7750778</v>
      </c>
      <c r="P87" s="5">
        <f t="shared" si="9"/>
        <v>-7.0894423</v>
      </c>
    </row>
    <row r="88" spans="2:16" x14ac:dyDescent="0.25">
      <c r="B88">
        <v>9486050000</v>
      </c>
      <c r="C88">
        <v>-7.1996317000000003</v>
      </c>
      <c r="D88">
        <v>-10.761818</v>
      </c>
      <c r="F88" s="5">
        <f t="shared" si="5"/>
        <v>10.085800000000001</v>
      </c>
      <c r="G88" s="5">
        <f t="shared" si="6"/>
        <v>-7.6700572999999999</v>
      </c>
      <c r="H88" s="5">
        <f t="shared" si="7"/>
        <v>-9.9266538999999998</v>
      </c>
      <c r="J88">
        <v>9486050000</v>
      </c>
      <c r="K88">
        <v>-8.9526052000000007</v>
      </c>
      <c r="L88">
        <v>-7.2825422</v>
      </c>
      <c r="N88" s="5">
        <f t="shared" si="8"/>
        <v>10.085800000000001</v>
      </c>
      <c r="O88" s="5">
        <f t="shared" si="9"/>
        <v>-8.7519331000000005</v>
      </c>
      <c r="P88" s="5">
        <f t="shared" si="9"/>
        <v>-6.9484085999999996</v>
      </c>
    </row>
    <row r="89" spans="2:16" x14ac:dyDescent="0.25">
      <c r="B89">
        <v>9606000000</v>
      </c>
      <c r="C89">
        <v>-7.2972220999999999</v>
      </c>
      <c r="D89">
        <v>-10.578403</v>
      </c>
      <c r="F89" s="5">
        <f t="shared" si="5"/>
        <v>10.20575</v>
      </c>
      <c r="G89" s="5">
        <f t="shared" si="6"/>
        <v>-7.7733835999999998</v>
      </c>
      <c r="H89" s="5">
        <f t="shared" si="7"/>
        <v>-9.8572492999999994</v>
      </c>
      <c r="J89">
        <v>9606000000</v>
      </c>
      <c r="K89">
        <v>-8.9159535999999999</v>
      </c>
      <c r="L89">
        <v>-7.2080454999999999</v>
      </c>
      <c r="N89" s="5">
        <f t="shared" si="8"/>
        <v>10.20575</v>
      </c>
      <c r="O89" s="5">
        <f t="shared" si="9"/>
        <v>-8.7215977000000002</v>
      </c>
      <c r="P89" s="5">
        <f t="shared" si="9"/>
        <v>-6.9295343999999996</v>
      </c>
    </row>
    <row r="90" spans="2:16" x14ac:dyDescent="0.25">
      <c r="B90">
        <v>9725950000</v>
      </c>
      <c r="C90">
        <v>-7.3978491000000002</v>
      </c>
      <c r="D90">
        <v>-10.556665000000001</v>
      </c>
      <c r="F90" s="5">
        <f t="shared" si="5"/>
        <v>10.325699999999999</v>
      </c>
      <c r="G90" s="5">
        <f t="shared" si="6"/>
        <v>-7.8666691999999996</v>
      </c>
      <c r="H90" s="5">
        <f t="shared" si="7"/>
        <v>-9.7150105999999994</v>
      </c>
      <c r="J90">
        <v>9725950000</v>
      </c>
      <c r="K90">
        <v>-8.8734549999999999</v>
      </c>
      <c r="L90">
        <v>-7.2103118999999998</v>
      </c>
      <c r="N90" s="5">
        <f t="shared" si="8"/>
        <v>10.325699999999999</v>
      </c>
      <c r="O90" s="5">
        <f t="shared" si="9"/>
        <v>-8.6913605</v>
      </c>
      <c r="P90" s="5">
        <f t="shared" si="9"/>
        <v>-6.8874716999999999</v>
      </c>
    </row>
    <row r="91" spans="2:16" x14ac:dyDescent="0.25">
      <c r="B91">
        <v>9845900000</v>
      </c>
      <c r="C91">
        <v>-7.5016303000000004</v>
      </c>
      <c r="D91">
        <v>-10.517362</v>
      </c>
      <c r="F91" s="5">
        <f t="shared" si="5"/>
        <v>10.445650000000001</v>
      </c>
      <c r="G91" s="5">
        <f t="shared" si="6"/>
        <v>-7.9417295000000001</v>
      </c>
      <c r="H91" s="5">
        <f t="shared" si="7"/>
        <v>-9.5860766999999996</v>
      </c>
      <c r="J91">
        <v>9845900000</v>
      </c>
      <c r="K91">
        <v>-8.8257942000000007</v>
      </c>
      <c r="L91">
        <v>-7.2031732000000002</v>
      </c>
      <c r="N91" s="5">
        <f t="shared" si="8"/>
        <v>10.445650000000001</v>
      </c>
      <c r="O91" s="5">
        <f t="shared" si="9"/>
        <v>-8.6927222999999998</v>
      </c>
      <c r="P91" s="5">
        <f t="shared" si="9"/>
        <v>-6.8462028999999998</v>
      </c>
    </row>
    <row r="92" spans="2:16" x14ac:dyDescent="0.25">
      <c r="B92">
        <v>9965850000</v>
      </c>
      <c r="C92">
        <v>-7.5895028</v>
      </c>
      <c r="D92">
        <v>-10.243380999999999</v>
      </c>
      <c r="F92" s="5">
        <f t="shared" si="5"/>
        <v>10.5656</v>
      </c>
      <c r="G92" s="5">
        <f t="shared" si="6"/>
        <v>-8.0498008999999993</v>
      </c>
      <c r="H92" s="5">
        <f t="shared" si="7"/>
        <v>-9.5954675999999992</v>
      </c>
      <c r="J92">
        <v>9965850000</v>
      </c>
      <c r="K92">
        <v>-8.7750778</v>
      </c>
      <c r="L92">
        <v>-7.0894423</v>
      </c>
      <c r="N92" s="5">
        <f t="shared" si="8"/>
        <v>10.5656</v>
      </c>
      <c r="O92" s="5">
        <f t="shared" si="9"/>
        <v>-8.7070360000000004</v>
      </c>
      <c r="P92" s="5">
        <f t="shared" si="9"/>
        <v>-6.8696909000000002</v>
      </c>
    </row>
    <row r="93" spans="2:16" x14ac:dyDescent="0.25">
      <c r="B93">
        <v>10085800000</v>
      </c>
      <c r="C93">
        <v>-7.6700572999999999</v>
      </c>
      <c r="D93">
        <v>-9.9266538999999998</v>
      </c>
      <c r="F93" s="5">
        <f t="shared" si="5"/>
        <v>10.685549999999999</v>
      </c>
      <c r="G93" s="5">
        <f t="shared" si="6"/>
        <v>-8.1695518000000007</v>
      </c>
      <c r="H93" s="5">
        <f t="shared" si="7"/>
        <v>-9.5833645000000001</v>
      </c>
      <c r="J93">
        <v>10085800000</v>
      </c>
      <c r="K93">
        <v>-8.7519331000000005</v>
      </c>
      <c r="L93">
        <v>-6.9484085999999996</v>
      </c>
      <c r="N93" s="5">
        <f t="shared" si="8"/>
        <v>10.685549999999999</v>
      </c>
      <c r="O93" s="5">
        <f t="shared" si="9"/>
        <v>-8.7015799999999999</v>
      </c>
      <c r="P93" s="5">
        <f t="shared" si="9"/>
        <v>-6.8758825999999997</v>
      </c>
    </row>
    <row r="94" spans="2:16" x14ac:dyDescent="0.25">
      <c r="B94">
        <v>10205750000</v>
      </c>
      <c r="C94">
        <v>-7.7733835999999998</v>
      </c>
      <c r="D94">
        <v>-9.8572492999999994</v>
      </c>
      <c r="F94" s="5">
        <f t="shared" si="5"/>
        <v>10.8055</v>
      </c>
      <c r="G94" s="5">
        <f t="shared" si="6"/>
        <v>-8.2665606</v>
      </c>
      <c r="H94" s="5">
        <f t="shared" si="7"/>
        <v>-9.4264717000000005</v>
      </c>
      <c r="J94">
        <v>10205750000</v>
      </c>
      <c r="K94">
        <v>-8.7215977000000002</v>
      </c>
      <c r="L94">
        <v>-6.9295343999999996</v>
      </c>
      <c r="N94" s="5">
        <f t="shared" si="8"/>
        <v>10.8055</v>
      </c>
      <c r="O94" s="5">
        <f t="shared" si="9"/>
        <v>-8.7327317999999998</v>
      </c>
      <c r="P94" s="5">
        <f t="shared" si="9"/>
        <v>-6.7842355000000003</v>
      </c>
    </row>
    <row r="95" spans="2:16" x14ac:dyDescent="0.25">
      <c r="B95">
        <v>10325700000</v>
      </c>
      <c r="C95">
        <v>-7.8666691999999996</v>
      </c>
      <c r="D95">
        <v>-9.7150105999999994</v>
      </c>
      <c r="F95" s="5">
        <f t="shared" si="5"/>
        <v>10.92545</v>
      </c>
      <c r="G95" s="5">
        <f t="shared" si="6"/>
        <v>-8.3703050999999995</v>
      </c>
      <c r="H95" s="5">
        <f t="shared" si="7"/>
        <v>-9.2992811</v>
      </c>
      <c r="J95">
        <v>10325700000</v>
      </c>
      <c r="K95">
        <v>-8.6913605</v>
      </c>
      <c r="L95">
        <v>-6.8874716999999999</v>
      </c>
      <c r="N95" s="5">
        <f t="shared" si="8"/>
        <v>10.92545</v>
      </c>
      <c r="O95" s="5">
        <f t="shared" si="9"/>
        <v>-8.8028183000000002</v>
      </c>
      <c r="P95" s="5">
        <f t="shared" si="9"/>
        <v>-6.6858420000000001</v>
      </c>
    </row>
    <row r="96" spans="2:16" x14ac:dyDescent="0.25">
      <c r="B96">
        <v>10445650000</v>
      </c>
      <c r="C96">
        <v>-7.9417295000000001</v>
      </c>
      <c r="D96">
        <v>-9.5860766999999996</v>
      </c>
      <c r="F96" s="5">
        <f t="shared" si="5"/>
        <v>11.045400000000001</v>
      </c>
      <c r="G96" s="5">
        <f t="shared" si="6"/>
        <v>-8.4687003999999995</v>
      </c>
      <c r="H96" s="5">
        <f t="shared" si="7"/>
        <v>-9.3229960999999992</v>
      </c>
      <c r="J96">
        <v>10445650000</v>
      </c>
      <c r="K96">
        <v>-8.6927222999999998</v>
      </c>
      <c r="L96">
        <v>-6.8462028999999998</v>
      </c>
      <c r="N96" s="5">
        <f t="shared" si="8"/>
        <v>11.045400000000001</v>
      </c>
      <c r="O96" s="5">
        <f t="shared" si="9"/>
        <v>-8.8576745999999993</v>
      </c>
      <c r="P96" s="5">
        <f t="shared" si="9"/>
        <v>-6.6859212000000001</v>
      </c>
    </row>
    <row r="97" spans="2:16" x14ac:dyDescent="0.25">
      <c r="B97">
        <v>10565600000</v>
      </c>
      <c r="C97">
        <v>-8.0498008999999993</v>
      </c>
      <c r="D97">
        <v>-9.5954675999999992</v>
      </c>
      <c r="F97" s="5">
        <f t="shared" si="5"/>
        <v>11.16535</v>
      </c>
      <c r="G97" s="5">
        <f t="shared" si="6"/>
        <v>-8.5087519</v>
      </c>
      <c r="H97" s="5">
        <f t="shared" si="7"/>
        <v>-9.2946491000000009</v>
      </c>
      <c r="J97">
        <v>10565600000</v>
      </c>
      <c r="K97">
        <v>-8.7070360000000004</v>
      </c>
      <c r="L97">
        <v>-6.8696909000000002</v>
      </c>
      <c r="N97" s="5">
        <f t="shared" si="8"/>
        <v>11.16535</v>
      </c>
      <c r="O97" s="5">
        <f t="shared" si="9"/>
        <v>-8.9069099000000005</v>
      </c>
      <c r="P97" s="5">
        <f t="shared" si="9"/>
        <v>-6.6554083999999998</v>
      </c>
    </row>
    <row r="98" spans="2:16" x14ac:dyDescent="0.25">
      <c r="B98">
        <v>10685550000</v>
      </c>
      <c r="C98">
        <v>-8.1695518000000007</v>
      </c>
      <c r="D98">
        <v>-9.5833645000000001</v>
      </c>
      <c r="F98" s="5">
        <f t="shared" si="5"/>
        <v>11.285299999999999</v>
      </c>
      <c r="G98" s="5">
        <f t="shared" si="6"/>
        <v>-8.5422525</v>
      </c>
      <c r="H98" s="5">
        <f t="shared" si="7"/>
        <v>-9.3057269999999992</v>
      </c>
      <c r="J98">
        <v>10685550000</v>
      </c>
      <c r="K98">
        <v>-8.7015799999999999</v>
      </c>
      <c r="L98">
        <v>-6.8758825999999997</v>
      </c>
      <c r="N98" s="5">
        <f t="shared" si="8"/>
        <v>11.285299999999999</v>
      </c>
      <c r="O98" s="5">
        <f t="shared" si="9"/>
        <v>-8.9780855000000006</v>
      </c>
      <c r="P98" s="5">
        <f t="shared" si="9"/>
        <v>-6.6306976999999998</v>
      </c>
    </row>
    <row r="99" spans="2:16" x14ac:dyDescent="0.25">
      <c r="B99">
        <v>10805500000</v>
      </c>
      <c r="C99">
        <v>-8.2665606</v>
      </c>
      <c r="D99">
        <v>-9.4264717000000005</v>
      </c>
      <c r="F99" s="5">
        <f t="shared" si="5"/>
        <v>11.405250000000001</v>
      </c>
      <c r="G99" s="5">
        <f t="shared" si="6"/>
        <v>-8.5793771999999997</v>
      </c>
      <c r="H99" s="5">
        <f t="shared" si="7"/>
        <v>-9.3878479000000006</v>
      </c>
      <c r="J99">
        <v>10805500000</v>
      </c>
      <c r="K99">
        <v>-8.7327317999999998</v>
      </c>
      <c r="L99">
        <v>-6.7842355000000003</v>
      </c>
      <c r="N99" s="5">
        <f t="shared" si="8"/>
        <v>11.405250000000001</v>
      </c>
      <c r="O99" s="5">
        <f t="shared" si="9"/>
        <v>-9.0227050999999996</v>
      </c>
      <c r="P99" s="5">
        <f t="shared" si="9"/>
        <v>-6.6456708999999998</v>
      </c>
    </row>
    <row r="100" spans="2:16" x14ac:dyDescent="0.25">
      <c r="B100">
        <v>10925450000</v>
      </c>
      <c r="C100">
        <v>-8.3703050999999995</v>
      </c>
      <c r="D100">
        <v>-9.2992811</v>
      </c>
      <c r="F100" s="5">
        <f t="shared" si="5"/>
        <v>11.5252</v>
      </c>
      <c r="G100" s="5">
        <f t="shared" si="6"/>
        <v>-8.5616131000000006</v>
      </c>
      <c r="H100" s="5">
        <f t="shared" si="7"/>
        <v>-9.4798346000000002</v>
      </c>
      <c r="J100">
        <v>10925450000</v>
      </c>
      <c r="K100">
        <v>-8.8028183000000002</v>
      </c>
      <c r="L100">
        <v>-6.6858420000000001</v>
      </c>
      <c r="N100" s="5">
        <f t="shared" si="8"/>
        <v>11.5252</v>
      </c>
      <c r="O100" s="5">
        <f t="shared" si="9"/>
        <v>-9.0471219999999999</v>
      </c>
      <c r="P100" s="5">
        <f t="shared" si="9"/>
        <v>-6.6771712000000001</v>
      </c>
    </row>
    <row r="101" spans="2:16" x14ac:dyDescent="0.25">
      <c r="B101">
        <v>11045400000</v>
      </c>
      <c r="C101">
        <v>-8.4687003999999995</v>
      </c>
      <c r="D101">
        <v>-9.3229960999999992</v>
      </c>
      <c r="F101" s="5">
        <f t="shared" si="5"/>
        <v>11.645149999999999</v>
      </c>
      <c r="G101" s="5">
        <f t="shared" si="6"/>
        <v>-8.5448655999999996</v>
      </c>
      <c r="H101" s="5">
        <f t="shared" si="7"/>
        <v>-9.3767861999999997</v>
      </c>
      <c r="J101">
        <v>11045400000</v>
      </c>
      <c r="K101">
        <v>-8.8576745999999993</v>
      </c>
      <c r="L101">
        <v>-6.6859212000000001</v>
      </c>
      <c r="N101" s="5">
        <f t="shared" si="8"/>
        <v>11.645149999999999</v>
      </c>
      <c r="O101" s="5">
        <f t="shared" si="9"/>
        <v>-9.0823640999999995</v>
      </c>
      <c r="P101" s="5">
        <f t="shared" si="9"/>
        <v>-6.5743909</v>
      </c>
    </row>
    <row r="102" spans="2:16" x14ac:dyDescent="0.25">
      <c r="B102">
        <v>11165350000</v>
      </c>
      <c r="C102">
        <v>-8.5087519</v>
      </c>
      <c r="D102">
        <v>-9.2946491000000009</v>
      </c>
      <c r="F102" s="5">
        <f t="shared" si="5"/>
        <v>11.7651</v>
      </c>
      <c r="G102" s="5">
        <f t="shared" si="6"/>
        <v>-8.5427589000000008</v>
      </c>
      <c r="H102" s="5">
        <f t="shared" si="7"/>
        <v>-9.3086804999999995</v>
      </c>
      <c r="J102">
        <v>11165350000</v>
      </c>
      <c r="K102">
        <v>-8.9069099000000005</v>
      </c>
      <c r="L102">
        <v>-6.6554083999999998</v>
      </c>
      <c r="N102" s="5">
        <f t="shared" si="8"/>
        <v>11.7651</v>
      </c>
      <c r="O102" s="5">
        <f t="shared" si="9"/>
        <v>-9.1060820000000007</v>
      </c>
      <c r="P102" s="5">
        <f t="shared" si="9"/>
        <v>-6.4892219999999998</v>
      </c>
    </row>
    <row r="103" spans="2:16" x14ac:dyDescent="0.25">
      <c r="B103">
        <v>11285300000</v>
      </c>
      <c r="C103">
        <v>-8.5422525</v>
      </c>
      <c r="D103">
        <v>-9.3057269999999992</v>
      </c>
      <c r="F103" s="5">
        <f t="shared" si="5"/>
        <v>11.88505</v>
      </c>
      <c r="G103" s="5">
        <f t="shared" si="6"/>
        <v>-8.5071802000000005</v>
      </c>
      <c r="H103" s="5">
        <f t="shared" si="7"/>
        <v>-9.2890405999999999</v>
      </c>
      <c r="J103">
        <v>11285300000</v>
      </c>
      <c r="K103">
        <v>-8.9780855000000006</v>
      </c>
      <c r="L103">
        <v>-6.6306976999999998</v>
      </c>
      <c r="N103" s="5">
        <f t="shared" si="8"/>
        <v>11.88505</v>
      </c>
      <c r="O103" s="5">
        <f t="shared" si="9"/>
        <v>-9.1087036000000001</v>
      </c>
      <c r="P103" s="5">
        <f t="shared" si="9"/>
        <v>-6.4444784999999998</v>
      </c>
    </row>
    <row r="104" spans="2:16" x14ac:dyDescent="0.25">
      <c r="B104">
        <v>11405250000</v>
      </c>
      <c r="C104">
        <v>-8.5793771999999997</v>
      </c>
      <c r="D104">
        <v>-9.3878479000000006</v>
      </c>
      <c r="F104" s="5">
        <f t="shared" si="5"/>
        <v>12.005000000000001</v>
      </c>
      <c r="G104" s="5">
        <f t="shared" si="6"/>
        <v>-8.4498090999999995</v>
      </c>
      <c r="H104" s="5">
        <f t="shared" si="7"/>
        <v>-9.3016089999999991</v>
      </c>
      <c r="J104">
        <v>11405250000</v>
      </c>
      <c r="K104">
        <v>-9.0227050999999996</v>
      </c>
      <c r="L104">
        <v>-6.6456708999999998</v>
      </c>
      <c r="N104" s="5">
        <f t="shared" si="8"/>
        <v>12.005000000000001</v>
      </c>
      <c r="O104" s="5">
        <f t="shared" si="9"/>
        <v>-9.1145630000000004</v>
      </c>
      <c r="P104" s="5">
        <f t="shared" si="9"/>
        <v>-6.4233450999999997</v>
      </c>
    </row>
    <row r="105" spans="2:16" x14ac:dyDescent="0.25">
      <c r="B105">
        <v>11525200000</v>
      </c>
      <c r="C105">
        <v>-8.5616131000000006</v>
      </c>
      <c r="D105">
        <v>-9.4798346000000002</v>
      </c>
      <c r="F105" s="5">
        <f t="shared" si="5"/>
        <v>12.12495</v>
      </c>
      <c r="G105" s="5">
        <f t="shared" si="6"/>
        <v>-8.4261751</v>
      </c>
      <c r="H105" s="5">
        <f t="shared" si="7"/>
        <v>-9.2738323000000005</v>
      </c>
      <c r="J105">
        <v>11525200000</v>
      </c>
      <c r="K105">
        <v>-9.0471219999999999</v>
      </c>
      <c r="L105">
        <v>-6.6771712000000001</v>
      </c>
      <c r="N105" s="5">
        <f t="shared" si="8"/>
        <v>12.12495</v>
      </c>
      <c r="O105" s="5">
        <f t="shared" si="9"/>
        <v>-9.1209811999999992</v>
      </c>
      <c r="P105" s="5">
        <f t="shared" si="9"/>
        <v>-6.3718076000000003</v>
      </c>
    </row>
    <row r="106" spans="2:16" x14ac:dyDescent="0.25">
      <c r="B106">
        <v>11645150000</v>
      </c>
      <c r="C106">
        <v>-8.5448655999999996</v>
      </c>
      <c r="D106">
        <v>-9.3767861999999997</v>
      </c>
      <c r="F106" s="5">
        <f t="shared" si="5"/>
        <v>12.244899999999999</v>
      </c>
      <c r="G106" s="5">
        <f t="shared" si="6"/>
        <v>-8.4012803999999992</v>
      </c>
      <c r="H106" s="5">
        <f t="shared" si="7"/>
        <v>-9.4170961000000002</v>
      </c>
      <c r="J106">
        <v>11645150000</v>
      </c>
      <c r="K106">
        <v>-9.0823640999999995</v>
      </c>
      <c r="L106">
        <v>-6.5743909</v>
      </c>
      <c r="N106" s="5">
        <f t="shared" si="8"/>
        <v>12.244899999999999</v>
      </c>
      <c r="O106" s="5">
        <f t="shared" si="9"/>
        <v>-9.1067715000000007</v>
      </c>
      <c r="P106" s="5">
        <f t="shared" si="9"/>
        <v>-6.4306492999999998</v>
      </c>
    </row>
    <row r="107" spans="2:16" x14ac:dyDescent="0.25">
      <c r="B107">
        <v>11765100000</v>
      </c>
      <c r="C107">
        <v>-8.5427589000000008</v>
      </c>
      <c r="D107">
        <v>-9.3086804999999995</v>
      </c>
      <c r="F107" s="5">
        <f t="shared" si="5"/>
        <v>12.364850000000001</v>
      </c>
      <c r="G107" s="5">
        <f t="shared" si="6"/>
        <v>-8.3901547999999995</v>
      </c>
      <c r="H107" s="5">
        <f t="shared" si="7"/>
        <v>-9.490653</v>
      </c>
      <c r="J107">
        <v>11765100000</v>
      </c>
      <c r="K107">
        <v>-9.1060820000000007</v>
      </c>
      <c r="L107">
        <v>-6.4892219999999998</v>
      </c>
      <c r="N107" s="5">
        <f t="shared" si="8"/>
        <v>12.364850000000001</v>
      </c>
      <c r="O107" s="5">
        <f t="shared" si="9"/>
        <v>-9.1104164000000001</v>
      </c>
      <c r="P107" s="5">
        <f t="shared" si="9"/>
        <v>-6.4542012</v>
      </c>
    </row>
    <row r="108" spans="2:16" x14ac:dyDescent="0.25">
      <c r="B108">
        <v>11885050000</v>
      </c>
      <c r="C108">
        <v>-8.5071802000000005</v>
      </c>
      <c r="D108">
        <v>-9.2890405999999999</v>
      </c>
      <c r="F108" s="5">
        <f t="shared" si="5"/>
        <v>12.4848</v>
      </c>
      <c r="G108" s="5">
        <f t="shared" si="6"/>
        <v>-8.3987780000000001</v>
      </c>
      <c r="H108" s="5">
        <f t="shared" si="7"/>
        <v>-9.4816885000000006</v>
      </c>
      <c r="J108">
        <v>11885050000</v>
      </c>
      <c r="K108">
        <v>-9.1087036000000001</v>
      </c>
      <c r="L108">
        <v>-6.4444784999999998</v>
      </c>
      <c r="N108" s="5">
        <f t="shared" si="8"/>
        <v>12.4848</v>
      </c>
      <c r="O108" s="5">
        <f t="shared" si="9"/>
        <v>-9.1109810000000007</v>
      </c>
      <c r="P108" s="5">
        <f t="shared" si="9"/>
        <v>-6.4268188000000004</v>
      </c>
    </row>
    <row r="109" spans="2:16" x14ac:dyDescent="0.25">
      <c r="B109">
        <v>12005000000</v>
      </c>
      <c r="C109">
        <v>-8.4498090999999995</v>
      </c>
      <c r="D109">
        <v>-9.3016089999999991</v>
      </c>
      <c r="F109" s="5">
        <f t="shared" si="5"/>
        <v>12.604749999999999</v>
      </c>
      <c r="G109" s="5">
        <f t="shared" si="6"/>
        <v>-8.4168797000000009</v>
      </c>
      <c r="H109" s="5">
        <f t="shared" si="7"/>
        <v>-9.4268885000000004</v>
      </c>
      <c r="J109">
        <v>12005000000</v>
      </c>
      <c r="K109">
        <v>-9.1145630000000004</v>
      </c>
      <c r="L109">
        <v>-6.4233450999999997</v>
      </c>
      <c r="N109" s="5">
        <f t="shared" si="8"/>
        <v>12.604749999999999</v>
      </c>
      <c r="O109" s="5">
        <f t="shared" si="9"/>
        <v>-9.1075067999999995</v>
      </c>
      <c r="P109" s="5">
        <f t="shared" si="9"/>
        <v>-6.3816103999999996</v>
      </c>
    </row>
    <row r="110" spans="2:16" x14ac:dyDescent="0.25">
      <c r="B110">
        <v>12124950000</v>
      </c>
      <c r="C110">
        <v>-8.4261751</v>
      </c>
      <c r="D110">
        <v>-9.2738323000000005</v>
      </c>
      <c r="F110" s="5">
        <f t="shared" si="5"/>
        <v>12.7247</v>
      </c>
      <c r="G110" s="5">
        <f t="shared" si="6"/>
        <v>-8.4306029999999996</v>
      </c>
      <c r="H110" s="5">
        <f t="shared" si="7"/>
        <v>-9.3965949999999996</v>
      </c>
      <c r="J110">
        <v>12124950000</v>
      </c>
      <c r="K110">
        <v>-9.1209811999999992</v>
      </c>
      <c r="L110">
        <v>-6.3718076000000003</v>
      </c>
      <c r="N110" s="5">
        <f t="shared" si="8"/>
        <v>12.7247</v>
      </c>
      <c r="O110" s="5">
        <f t="shared" si="9"/>
        <v>-9.1078396000000001</v>
      </c>
      <c r="P110" s="5">
        <f t="shared" si="9"/>
        <v>-6.3626117999999998</v>
      </c>
    </row>
    <row r="111" spans="2:16" x14ac:dyDescent="0.25">
      <c r="B111">
        <v>12244900000</v>
      </c>
      <c r="C111">
        <v>-8.4012803999999992</v>
      </c>
      <c r="D111">
        <v>-9.4170961000000002</v>
      </c>
      <c r="F111" s="5">
        <f t="shared" si="5"/>
        <v>12.84465</v>
      </c>
      <c r="G111" s="5">
        <f t="shared" si="6"/>
        <v>-8.4690819000000008</v>
      </c>
      <c r="H111" s="5">
        <f t="shared" si="7"/>
        <v>-9.3455466999999999</v>
      </c>
      <c r="J111">
        <v>12244900000</v>
      </c>
      <c r="K111">
        <v>-9.1067715000000007</v>
      </c>
      <c r="L111">
        <v>-6.4306492999999998</v>
      </c>
      <c r="N111" s="5">
        <f t="shared" si="8"/>
        <v>12.84465</v>
      </c>
      <c r="O111" s="5">
        <f t="shared" si="9"/>
        <v>-9.1185054999999995</v>
      </c>
      <c r="P111" s="5">
        <f t="shared" si="9"/>
        <v>-6.3351483000000002</v>
      </c>
    </row>
    <row r="112" spans="2:16" x14ac:dyDescent="0.25">
      <c r="B112">
        <v>12364850000</v>
      </c>
      <c r="C112">
        <v>-8.3901547999999995</v>
      </c>
      <c r="D112">
        <v>-9.490653</v>
      </c>
      <c r="F112" s="5">
        <f t="shared" si="5"/>
        <v>12.964600000000001</v>
      </c>
      <c r="G112" s="5">
        <f t="shared" si="6"/>
        <v>-8.5108212999999999</v>
      </c>
      <c r="H112" s="5">
        <f t="shared" si="7"/>
        <v>-9.4046573999999996</v>
      </c>
      <c r="J112">
        <v>12364850000</v>
      </c>
      <c r="K112">
        <v>-9.1104164000000001</v>
      </c>
      <c r="L112">
        <v>-6.4542012</v>
      </c>
      <c r="N112" s="5">
        <f t="shared" si="8"/>
        <v>12.964600000000001</v>
      </c>
      <c r="O112" s="5">
        <f t="shared" si="9"/>
        <v>-9.1207160999999992</v>
      </c>
      <c r="P112" s="5">
        <f t="shared" si="9"/>
        <v>-6.3807611</v>
      </c>
    </row>
    <row r="113" spans="2:16" x14ac:dyDescent="0.25">
      <c r="B113">
        <v>12484800000</v>
      </c>
      <c r="C113">
        <v>-8.3987780000000001</v>
      </c>
      <c r="D113">
        <v>-9.4816885000000006</v>
      </c>
      <c r="F113" s="5">
        <f t="shared" si="5"/>
        <v>13.08455</v>
      </c>
      <c r="G113" s="5">
        <f t="shared" si="6"/>
        <v>-8.5540581000000007</v>
      </c>
      <c r="H113" s="5">
        <f t="shared" si="7"/>
        <v>-9.4356688999999996</v>
      </c>
      <c r="J113">
        <v>12484800000</v>
      </c>
      <c r="K113">
        <v>-9.1109810000000007</v>
      </c>
      <c r="L113">
        <v>-6.4268188000000004</v>
      </c>
      <c r="N113" s="5">
        <f t="shared" si="8"/>
        <v>13.08455</v>
      </c>
      <c r="O113" s="5">
        <f t="shared" si="9"/>
        <v>-9.1418199999999992</v>
      </c>
      <c r="P113" s="5">
        <f t="shared" si="9"/>
        <v>-6.4295553999999999</v>
      </c>
    </row>
    <row r="114" spans="2:16" x14ac:dyDescent="0.25">
      <c r="B114">
        <v>12604750000</v>
      </c>
      <c r="C114">
        <v>-8.4168797000000009</v>
      </c>
      <c r="D114">
        <v>-9.4268885000000004</v>
      </c>
      <c r="F114" s="5">
        <f t="shared" si="5"/>
        <v>13.204499999999999</v>
      </c>
      <c r="G114" s="5">
        <f t="shared" si="6"/>
        <v>-8.6193027000000004</v>
      </c>
      <c r="H114" s="5">
        <f t="shared" si="7"/>
        <v>-9.4615364</v>
      </c>
      <c r="J114">
        <v>12604750000</v>
      </c>
      <c r="K114">
        <v>-9.1075067999999995</v>
      </c>
      <c r="L114">
        <v>-6.3816103999999996</v>
      </c>
      <c r="N114" s="5">
        <f t="shared" si="8"/>
        <v>13.204499999999999</v>
      </c>
      <c r="O114" s="5">
        <f t="shared" si="9"/>
        <v>-9.1782389000000002</v>
      </c>
      <c r="P114" s="5">
        <f t="shared" si="9"/>
        <v>-6.4705195</v>
      </c>
    </row>
    <row r="115" spans="2:16" x14ac:dyDescent="0.25">
      <c r="B115">
        <v>12724700000</v>
      </c>
      <c r="C115">
        <v>-8.4306029999999996</v>
      </c>
      <c r="D115">
        <v>-9.3965949999999996</v>
      </c>
      <c r="F115" s="5">
        <f t="shared" si="5"/>
        <v>13.324450000000001</v>
      </c>
      <c r="G115" s="5">
        <f t="shared" si="6"/>
        <v>-8.6763515000000009</v>
      </c>
      <c r="H115" s="5">
        <f t="shared" si="7"/>
        <v>-9.4985151000000005</v>
      </c>
      <c r="J115">
        <v>12724700000</v>
      </c>
      <c r="K115">
        <v>-9.1078396000000001</v>
      </c>
      <c r="L115">
        <v>-6.3626117999999998</v>
      </c>
      <c r="N115" s="5">
        <f t="shared" si="8"/>
        <v>13.324450000000001</v>
      </c>
      <c r="O115" s="5">
        <f t="shared" si="9"/>
        <v>-9.2118225000000002</v>
      </c>
      <c r="P115" s="5">
        <f t="shared" si="9"/>
        <v>-6.5208510999999998</v>
      </c>
    </row>
    <row r="116" spans="2:16" x14ac:dyDescent="0.25">
      <c r="B116">
        <v>12844650000</v>
      </c>
      <c r="C116">
        <v>-8.4690819000000008</v>
      </c>
      <c r="D116">
        <v>-9.3455466999999999</v>
      </c>
      <c r="F116" s="5">
        <f t="shared" si="5"/>
        <v>13.4444</v>
      </c>
      <c r="G116" s="5">
        <f t="shared" si="6"/>
        <v>-8.7060022000000004</v>
      </c>
      <c r="H116" s="5">
        <f t="shared" si="7"/>
        <v>-9.4801149000000002</v>
      </c>
      <c r="J116">
        <v>12844650000</v>
      </c>
      <c r="K116">
        <v>-9.1185054999999995</v>
      </c>
      <c r="L116">
        <v>-6.3351483000000002</v>
      </c>
      <c r="N116" s="5">
        <f t="shared" si="8"/>
        <v>13.4444</v>
      </c>
      <c r="O116" s="5">
        <f t="shared" si="9"/>
        <v>-9.2469491999999995</v>
      </c>
      <c r="P116" s="5">
        <f t="shared" si="9"/>
        <v>-6.5318160000000001</v>
      </c>
    </row>
    <row r="117" spans="2:16" x14ac:dyDescent="0.25">
      <c r="B117">
        <v>12964600000</v>
      </c>
      <c r="C117">
        <v>-8.5108212999999999</v>
      </c>
      <c r="D117">
        <v>-9.4046573999999996</v>
      </c>
      <c r="F117" s="5">
        <f t="shared" si="5"/>
        <v>13.564349999999999</v>
      </c>
      <c r="G117" s="5">
        <f t="shared" si="6"/>
        <v>-8.7292509000000003</v>
      </c>
      <c r="H117" s="5">
        <f t="shared" si="7"/>
        <v>-9.4785375999999992</v>
      </c>
      <c r="J117">
        <v>12964600000</v>
      </c>
      <c r="K117">
        <v>-9.1207160999999992</v>
      </c>
      <c r="L117">
        <v>-6.3807611</v>
      </c>
      <c r="N117" s="5">
        <f t="shared" si="8"/>
        <v>13.564349999999999</v>
      </c>
      <c r="O117" s="5">
        <f t="shared" si="9"/>
        <v>-9.2896251999999997</v>
      </c>
      <c r="P117" s="5">
        <f t="shared" si="9"/>
        <v>-6.5330295999999999</v>
      </c>
    </row>
    <row r="118" spans="2:16" x14ac:dyDescent="0.25">
      <c r="B118">
        <v>13084550000</v>
      </c>
      <c r="C118">
        <v>-8.5540581000000007</v>
      </c>
      <c r="D118">
        <v>-9.4356688999999996</v>
      </c>
      <c r="F118" s="5">
        <f t="shared" si="5"/>
        <v>13.6843</v>
      </c>
      <c r="G118" s="5">
        <f t="shared" si="6"/>
        <v>-8.7524929</v>
      </c>
      <c r="H118" s="5">
        <f t="shared" si="7"/>
        <v>-9.6215048000000003</v>
      </c>
      <c r="J118">
        <v>13084550000</v>
      </c>
      <c r="K118">
        <v>-9.1418199999999992</v>
      </c>
      <c r="L118">
        <v>-6.4295553999999999</v>
      </c>
      <c r="N118" s="5">
        <f t="shared" si="8"/>
        <v>13.6843</v>
      </c>
      <c r="O118" s="5">
        <f t="shared" si="9"/>
        <v>-9.3263654999999996</v>
      </c>
      <c r="P118" s="5">
        <f t="shared" si="9"/>
        <v>-6.5872415999999996</v>
      </c>
    </row>
    <row r="119" spans="2:16" x14ac:dyDescent="0.25">
      <c r="B119">
        <v>13204500000</v>
      </c>
      <c r="C119">
        <v>-8.6193027000000004</v>
      </c>
      <c r="D119">
        <v>-9.4615364</v>
      </c>
      <c r="F119" s="5">
        <f t="shared" si="5"/>
        <v>13.80425</v>
      </c>
      <c r="G119" s="5">
        <f t="shared" si="6"/>
        <v>-8.7438354</v>
      </c>
      <c r="H119" s="5">
        <f t="shared" si="7"/>
        <v>-9.7686615000000003</v>
      </c>
      <c r="J119">
        <v>13204500000</v>
      </c>
      <c r="K119">
        <v>-9.1782389000000002</v>
      </c>
      <c r="L119">
        <v>-6.4705195</v>
      </c>
      <c r="N119" s="5">
        <f t="shared" si="8"/>
        <v>13.80425</v>
      </c>
      <c r="O119" s="5">
        <f t="shared" si="9"/>
        <v>-9.3637818999999993</v>
      </c>
      <c r="P119" s="5">
        <f t="shared" si="9"/>
        <v>-6.6273011999999998</v>
      </c>
    </row>
    <row r="120" spans="2:16" x14ac:dyDescent="0.25">
      <c r="B120">
        <v>13324450000</v>
      </c>
      <c r="C120">
        <v>-8.6763515000000009</v>
      </c>
      <c r="D120">
        <v>-9.4985151000000005</v>
      </c>
      <c r="F120" s="5">
        <f t="shared" si="5"/>
        <v>13.924200000000001</v>
      </c>
      <c r="G120" s="5">
        <f t="shared" si="6"/>
        <v>-8.7362021999999993</v>
      </c>
      <c r="H120" s="5">
        <f t="shared" si="7"/>
        <v>-9.9040669999999995</v>
      </c>
      <c r="J120">
        <v>13324450000</v>
      </c>
      <c r="K120">
        <v>-9.2118225000000002</v>
      </c>
      <c r="L120">
        <v>-6.5208510999999998</v>
      </c>
      <c r="N120" s="5">
        <f t="shared" si="8"/>
        <v>13.924200000000001</v>
      </c>
      <c r="O120" s="5">
        <f t="shared" si="9"/>
        <v>-9.3918055999999996</v>
      </c>
      <c r="P120" s="5">
        <f t="shared" si="9"/>
        <v>-6.6349353999999998</v>
      </c>
    </row>
    <row r="121" spans="2:16" x14ac:dyDescent="0.25">
      <c r="B121">
        <v>13444400000</v>
      </c>
      <c r="C121">
        <v>-8.7060022000000004</v>
      </c>
      <c r="D121">
        <v>-9.4801149000000002</v>
      </c>
      <c r="F121" s="5">
        <f t="shared" si="5"/>
        <v>14.04415</v>
      </c>
      <c r="G121" s="5">
        <f t="shared" si="6"/>
        <v>-8.7144145999999996</v>
      </c>
      <c r="H121" s="5">
        <f t="shared" si="7"/>
        <v>-10.100899</v>
      </c>
      <c r="J121">
        <v>13444400000</v>
      </c>
      <c r="K121">
        <v>-9.2469491999999995</v>
      </c>
      <c r="L121">
        <v>-6.5318160000000001</v>
      </c>
      <c r="N121" s="5">
        <f t="shared" si="8"/>
        <v>14.04415</v>
      </c>
      <c r="O121" s="5">
        <f t="shared" si="9"/>
        <v>-9.4096060000000001</v>
      </c>
      <c r="P121" s="5">
        <f t="shared" si="9"/>
        <v>-6.6534161999999997</v>
      </c>
    </row>
    <row r="122" spans="2:16" x14ac:dyDescent="0.25">
      <c r="B122">
        <v>13564350000</v>
      </c>
      <c r="C122">
        <v>-8.7292509000000003</v>
      </c>
      <c r="D122">
        <v>-9.4785375999999992</v>
      </c>
      <c r="F122" s="5">
        <f t="shared" si="5"/>
        <v>14.164099999999999</v>
      </c>
      <c r="G122" s="5">
        <f t="shared" si="6"/>
        <v>-8.6676082999999995</v>
      </c>
      <c r="H122" s="5">
        <f t="shared" si="7"/>
        <v>-10.30142</v>
      </c>
      <c r="J122">
        <v>13564350000</v>
      </c>
      <c r="K122">
        <v>-9.2896251999999997</v>
      </c>
      <c r="L122">
        <v>-6.5330295999999999</v>
      </c>
      <c r="N122" s="5">
        <f t="shared" si="8"/>
        <v>14.164099999999999</v>
      </c>
      <c r="O122" s="5">
        <f t="shared" si="9"/>
        <v>-9.4204340000000002</v>
      </c>
      <c r="P122" s="5">
        <f t="shared" si="9"/>
        <v>-6.6643147000000003</v>
      </c>
    </row>
    <row r="123" spans="2:16" x14ac:dyDescent="0.25">
      <c r="B123">
        <v>13684300000</v>
      </c>
      <c r="C123">
        <v>-8.7524929</v>
      </c>
      <c r="D123">
        <v>-9.6215048000000003</v>
      </c>
      <c r="F123" s="5">
        <f t="shared" si="5"/>
        <v>14.284050000000001</v>
      </c>
      <c r="G123" s="5">
        <f t="shared" si="6"/>
        <v>-8.6072521000000002</v>
      </c>
      <c r="H123" s="5">
        <f t="shared" si="7"/>
        <v>-10.366879000000001</v>
      </c>
      <c r="J123">
        <v>13684300000</v>
      </c>
      <c r="K123">
        <v>-9.3263654999999996</v>
      </c>
      <c r="L123">
        <v>-6.5872415999999996</v>
      </c>
      <c r="N123" s="5">
        <f t="shared" si="8"/>
        <v>14.284050000000001</v>
      </c>
      <c r="O123" s="5">
        <f t="shared" si="9"/>
        <v>-9.4366073999999998</v>
      </c>
      <c r="P123" s="5">
        <f t="shared" si="9"/>
        <v>-6.5903029000000002</v>
      </c>
    </row>
    <row r="124" spans="2:16" x14ac:dyDescent="0.25">
      <c r="B124">
        <v>13804250000</v>
      </c>
      <c r="C124">
        <v>-8.7438354</v>
      </c>
      <c r="D124">
        <v>-9.7686615000000003</v>
      </c>
      <c r="F124" s="5">
        <f t="shared" si="5"/>
        <v>14.404</v>
      </c>
      <c r="G124" s="5">
        <f t="shared" si="6"/>
        <v>-8.5428695999999995</v>
      </c>
      <c r="H124" s="5">
        <f t="shared" si="7"/>
        <v>-10.489167999999999</v>
      </c>
      <c r="J124">
        <v>13804250000</v>
      </c>
      <c r="K124">
        <v>-9.3637818999999993</v>
      </c>
      <c r="L124">
        <v>-6.6273011999999998</v>
      </c>
      <c r="N124" s="5">
        <f t="shared" si="8"/>
        <v>14.404</v>
      </c>
      <c r="O124" s="5">
        <f t="shared" si="9"/>
        <v>-9.440588</v>
      </c>
      <c r="P124" s="5">
        <f t="shared" si="9"/>
        <v>-6.5556511999999998</v>
      </c>
    </row>
    <row r="125" spans="2:16" x14ac:dyDescent="0.25">
      <c r="B125">
        <v>13924200000</v>
      </c>
      <c r="C125">
        <v>-8.7362021999999993</v>
      </c>
      <c r="D125">
        <v>-9.9040669999999995</v>
      </c>
      <c r="F125" s="5">
        <f t="shared" si="5"/>
        <v>14.523949999999999</v>
      </c>
      <c r="G125" s="5">
        <f t="shared" si="6"/>
        <v>-8.4685907</v>
      </c>
      <c r="H125" s="5">
        <f t="shared" si="7"/>
        <v>-10.649290000000001</v>
      </c>
      <c r="J125">
        <v>13924200000</v>
      </c>
      <c r="K125">
        <v>-9.3918055999999996</v>
      </c>
      <c r="L125">
        <v>-6.6349353999999998</v>
      </c>
      <c r="N125" s="5">
        <f t="shared" si="8"/>
        <v>14.523949999999999</v>
      </c>
      <c r="O125" s="5">
        <f t="shared" si="9"/>
        <v>-9.4564132999999995</v>
      </c>
      <c r="P125" s="5">
        <f t="shared" si="9"/>
        <v>-6.5409894</v>
      </c>
    </row>
    <row r="126" spans="2:16" x14ac:dyDescent="0.25">
      <c r="B126">
        <v>14044150000</v>
      </c>
      <c r="C126">
        <v>-8.7144145999999996</v>
      </c>
      <c r="D126">
        <v>-10.100899</v>
      </c>
      <c r="F126" s="5">
        <f t="shared" si="5"/>
        <v>14.6439</v>
      </c>
      <c r="G126" s="5">
        <f t="shared" si="6"/>
        <v>-8.4057703000000004</v>
      </c>
      <c r="H126" s="5">
        <f t="shared" si="7"/>
        <v>-10.712993000000001</v>
      </c>
      <c r="J126">
        <v>14044150000</v>
      </c>
      <c r="K126">
        <v>-9.4096060000000001</v>
      </c>
      <c r="L126">
        <v>-6.6534161999999997</v>
      </c>
      <c r="N126" s="5">
        <f t="shared" si="8"/>
        <v>14.6439</v>
      </c>
      <c r="O126" s="5">
        <f t="shared" si="9"/>
        <v>-9.4848862</v>
      </c>
      <c r="P126" s="5">
        <f t="shared" si="9"/>
        <v>-6.4961972000000001</v>
      </c>
    </row>
    <row r="127" spans="2:16" x14ac:dyDescent="0.25">
      <c r="B127">
        <v>14164100000</v>
      </c>
      <c r="C127">
        <v>-8.6676082999999995</v>
      </c>
      <c r="D127">
        <v>-10.30142</v>
      </c>
      <c r="F127" s="5">
        <f t="shared" si="5"/>
        <v>14.76385</v>
      </c>
      <c r="G127" s="5">
        <f t="shared" si="6"/>
        <v>-8.3504275999999997</v>
      </c>
      <c r="H127" s="5">
        <f t="shared" si="7"/>
        <v>-10.80363</v>
      </c>
      <c r="J127">
        <v>14164100000</v>
      </c>
      <c r="K127">
        <v>-9.4204340000000002</v>
      </c>
      <c r="L127">
        <v>-6.6643147000000003</v>
      </c>
      <c r="N127" s="5">
        <f t="shared" si="8"/>
        <v>14.76385</v>
      </c>
      <c r="O127" s="5">
        <f t="shared" si="9"/>
        <v>-9.5048676000000007</v>
      </c>
      <c r="P127" s="5">
        <f t="shared" si="9"/>
        <v>-6.4679998999999997</v>
      </c>
    </row>
    <row r="128" spans="2:16" x14ac:dyDescent="0.25">
      <c r="B128">
        <v>14284050000</v>
      </c>
      <c r="C128">
        <v>-8.6072521000000002</v>
      </c>
      <c r="D128">
        <v>-10.366879000000001</v>
      </c>
      <c r="F128" s="5">
        <f t="shared" si="5"/>
        <v>14.883800000000001</v>
      </c>
      <c r="G128" s="5">
        <f t="shared" si="6"/>
        <v>-8.2991056000000007</v>
      </c>
      <c r="H128" s="5">
        <f t="shared" si="7"/>
        <v>-10.898486999999999</v>
      </c>
      <c r="J128">
        <v>14284050000</v>
      </c>
      <c r="K128">
        <v>-9.4366073999999998</v>
      </c>
      <c r="L128">
        <v>-6.5903029000000002</v>
      </c>
      <c r="N128" s="5">
        <f t="shared" si="8"/>
        <v>14.883800000000001</v>
      </c>
      <c r="O128" s="5">
        <f t="shared" si="9"/>
        <v>-9.5290279000000009</v>
      </c>
      <c r="P128" s="5">
        <f t="shared" si="9"/>
        <v>-6.4600716</v>
      </c>
    </row>
    <row r="129" spans="2:16" x14ac:dyDescent="0.25">
      <c r="B129">
        <v>14404000000</v>
      </c>
      <c r="C129">
        <v>-8.5428695999999995</v>
      </c>
      <c r="D129">
        <v>-10.489167999999999</v>
      </c>
      <c r="F129" s="5">
        <f t="shared" si="5"/>
        <v>15.00375</v>
      </c>
      <c r="G129" s="5">
        <f t="shared" si="6"/>
        <v>-8.2791394999999994</v>
      </c>
      <c r="H129" s="5">
        <f t="shared" si="7"/>
        <v>-10.893038000000001</v>
      </c>
      <c r="J129">
        <v>14404000000</v>
      </c>
      <c r="K129">
        <v>-9.440588</v>
      </c>
      <c r="L129">
        <v>-6.5556511999999998</v>
      </c>
      <c r="N129" s="5">
        <f t="shared" si="8"/>
        <v>15.00375</v>
      </c>
      <c r="O129" s="5">
        <f t="shared" si="9"/>
        <v>-9.5759716000000008</v>
      </c>
      <c r="P129" s="5">
        <f t="shared" si="9"/>
        <v>-6.4272017000000004</v>
      </c>
    </row>
    <row r="130" spans="2:16" x14ac:dyDescent="0.25">
      <c r="B130">
        <v>14523950000</v>
      </c>
      <c r="C130">
        <v>-8.4685907</v>
      </c>
      <c r="D130">
        <v>-10.649290000000001</v>
      </c>
      <c r="F130" s="5">
        <f t="shared" si="5"/>
        <v>15.123699999999999</v>
      </c>
      <c r="G130" s="5">
        <f t="shared" si="6"/>
        <v>-8.2678623000000009</v>
      </c>
      <c r="H130" s="5">
        <f t="shared" si="7"/>
        <v>-10.861662000000001</v>
      </c>
      <c r="J130">
        <v>14523950000</v>
      </c>
      <c r="K130">
        <v>-9.4564132999999995</v>
      </c>
      <c r="L130">
        <v>-6.5409894</v>
      </c>
      <c r="N130" s="5">
        <f t="shared" si="8"/>
        <v>15.123699999999999</v>
      </c>
      <c r="O130" s="5">
        <f t="shared" si="9"/>
        <v>-9.6087284000000004</v>
      </c>
      <c r="P130" s="5">
        <f t="shared" si="9"/>
        <v>-6.4063087000000003</v>
      </c>
    </row>
    <row r="131" spans="2:16" x14ac:dyDescent="0.25">
      <c r="B131">
        <v>14643900000</v>
      </c>
      <c r="C131">
        <v>-8.4057703000000004</v>
      </c>
      <c r="D131">
        <v>-10.712993000000001</v>
      </c>
      <c r="F131" s="5">
        <f t="shared" si="5"/>
        <v>15.243650000000001</v>
      </c>
      <c r="G131" s="5">
        <f t="shared" si="6"/>
        <v>-8.2589168999999991</v>
      </c>
      <c r="H131" s="5">
        <f t="shared" si="7"/>
        <v>-10.808809999999999</v>
      </c>
      <c r="J131">
        <v>14643900000</v>
      </c>
      <c r="K131">
        <v>-9.4848862</v>
      </c>
      <c r="L131">
        <v>-6.4961972000000001</v>
      </c>
      <c r="N131" s="5">
        <f t="shared" si="8"/>
        <v>15.243650000000001</v>
      </c>
      <c r="O131" s="5">
        <f t="shared" si="9"/>
        <v>-9.6352253000000001</v>
      </c>
      <c r="P131" s="5">
        <f t="shared" si="9"/>
        <v>-6.3902501999999997</v>
      </c>
    </row>
    <row r="132" spans="2:16" x14ac:dyDescent="0.25">
      <c r="B132">
        <v>14763850000</v>
      </c>
      <c r="C132">
        <v>-8.3504275999999997</v>
      </c>
      <c r="D132">
        <v>-10.80363</v>
      </c>
      <c r="F132" s="5">
        <f t="shared" ref="F132:F195" si="10">B137/1000000000</f>
        <v>15.3636</v>
      </c>
      <c r="G132" s="5">
        <f t="shared" ref="G132:G195" si="11">C137</f>
        <v>-8.2662382000000001</v>
      </c>
      <c r="H132" s="5">
        <f t="shared" ref="H132:H195" si="12">D137</f>
        <v>-10.729031000000001</v>
      </c>
      <c r="J132">
        <v>14763850000</v>
      </c>
      <c r="K132">
        <v>-9.5048676000000007</v>
      </c>
      <c r="L132">
        <v>-6.4679998999999997</v>
      </c>
      <c r="N132" s="5">
        <f t="shared" ref="N132:N195" si="13">J137/1000000000</f>
        <v>15.3636</v>
      </c>
      <c r="O132" s="5">
        <f t="shared" ref="O132:P195" si="14">K137</f>
        <v>-9.6688366000000006</v>
      </c>
      <c r="P132" s="5">
        <f t="shared" si="14"/>
        <v>-6.3848357</v>
      </c>
    </row>
    <row r="133" spans="2:16" x14ac:dyDescent="0.25">
      <c r="B133">
        <v>14883800000</v>
      </c>
      <c r="C133">
        <v>-8.2991056000000007</v>
      </c>
      <c r="D133">
        <v>-10.898486999999999</v>
      </c>
      <c r="F133" s="5">
        <f t="shared" si="10"/>
        <v>15.483549999999999</v>
      </c>
      <c r="G133" s="5">
        <f t="shared" si="11"/>
        <v>-8.2883186000000002</v>
      </c>
      <c r="H133" s="5">
        <f t="shared" si="12"/>
        <v>-10.670897</v>
      </c>
      <c r="J133">
        <v>14883800000</v>
      </c>
      <c r="K133">
        <v>-9.5290279000000009</v>
      </c>
      <c r="L133">
        <v>-6.4600716</v>
      </c>
      <c r="N133" s="5">
        <f t="shared" si="13"/>
        <v>15.483549999999999</v>
      </c>
      <c r="O133" s="5">
        <f t="shared" si="14"/>
        <v>-9.7020558999999995</v>
      </c>
      <c r="P133" s="5">
        <f t="shared" si="14"/>
        <v>-6.4137192000000001</v>
      </c>
    </row>
    <row r="134" spans="2:16" x14ac:dyDescent="0.25">
      <c r="B134">
        <v>15003750000</v>
      </c>
      <c r="C134">
        <v>-8.2791394999999994</v>
      </c>
      <c r="D134">
        <v>-10.893038000000001</v>
      </c>
      <c r="F134" s="5">
        <f t="shared" si="10"/>
        <v>15.6035</v>
      </c>
      <c r="G134" s="5">
        <f t="shared" si="11"/>
        <v>-8.3064394000000004</v>
      </c>
      <c r="H134" s="5">
        <f t="shared" si="12"/>
        <v>-10.604587</v>
      </c>
      <c r="J134">
        <v>15003750000</v>
      </c>
      <c r="K134">
        <v>-9.5759716000000008</v>
      </c>
      <c r="L134">
        <v>-6.4272017000000004</v>
      </c>
      <c r="N134" s="5">
        <f t="shared" si="13"/>
        <v>15.6035</v>
      </c>
      <c r="O134" s="5">
        <f t="shared" si="14"/>
        <v>-9.7214536999999996</v>
      </c>
      <c r="P134" s="5">
        <f t="shared" si="14"/>
        <v>-6.4394755000000004</v>
      </c>
    </row>
    <row r="135" spans="2:16" x14ac:dyDescent="0.25">
      <c r="B135">
        <v>15123700000</v>
      </c>
      <c r="C135">
        <v>-8.2678623000000009</v>
      </c>
      <c r="D135">
        <v>-10.861662000000001</v>
      </c>
      <c r="F135" s="5">
        <f t="shared" si="10"/>
        <v>15.72345</v>
      </c>
      <c r="G135" s="5">
        <f t="shared" si="11"/>
        <v>-8.3425569999999993</v>
      </c>
      <c r="H135" s="5">
        <f t="shared" si="12"/>
        <v>-10.491375</v>
      </c>
      <c r="J135">
        <v>15123700000</v>
      </c>
      <c r="K135">
        <v>-9.6087284000000004</v>
      </c>
      <c r="L135">
        <v>-6.4063087000000003</v>
      </c>
      <c r="N135" s="5">
        <f t="shared" si="13"/>
        <v>15.72345</v>
      </c>
      <c r="O135" s="5">
        <f t="shared" si="14"/>
        <v>-9.7588615000000001</v>
      </c>
      <c r="P135" s="5">
        <f t="shared" si="14"/>
        <v>-6.4503263999999998</v>
      </c>
    </row>
    <row r="136" spans="2:16" x14ac:dyDescent="0.25">
      <c r="B136">
        <v>15243650000</v>
      </c>
      <c r="C136">
        <v>-8.2589168999999991</v>
      </c>
      <c r="D136">
        <v>-10.808809999999999</v>
      </c>
      <c r="F136" s="5">
        <f t="shared" si="10"/>
        <v>15.843400000000001</v>
      </c>
      <c r="G136" s="5">
        <f t="shared" si="11"/>
        <v>-8.4057569999999995</v>
      </c>
      <c r="H136" s="5">
        <f t="shared" si="12"/>
        <v>-10.348165</v>
      </c>
      <c r="J136">
        <v>15243650000</v>
      </c>
      <c r="K136">
        <v>-9.6352253000000001</v>
      </c>
      <c r="L136">
        <v>-6.3902501999999997</v>
      </c>
      <c r="N136" s="5">
        <f t="shared" si="13"/>
        <v>15.843400000000001</v>
      </c>
      <c r="O136" s="5">
        <f t="shared" si="14"/>
        <v>-9.8106375000000003</v>
      </c>
      <c r="P136" s="5">
        <f t="shared" si="14"/>
        <v>-6.4627999999999997</v>
      </c>
    </row>
    <row r="137" spans="2:16" x14ac:dyDescent="0.25">
      <c r="B137">
        <v>15363600000</v>
      </c>
      <c r="C137">
        <v>-8.2662382000000001</v>
      </c>
      <c r="D137">
        <v>-10.729031000000001</v>
      </c>
      <c r="F137" s="5">
        <f t="shared" si="10"/>
        <v>15.96335</v>
      </c>
      <c r="G137" s="5">
        <f t="shared" si="11"/>
        <v>-8.4762477999999994</v>
      </c>
      <c r="H137" s="5">
        <f t="shared" si="12"/>
        <v>-10.127757000000001</v>
      </c>
      <c r="J137">
        <v>15363600000</v>
      </c>
      <c r="K137">
        <v>-9.6688366000000006</v>
      </c>
      <c r="L137">
        <v>-6.3848357</v>
      </c>
      <c r="N137" s="5">
        <f t="shared" si="13"/>
        <v>15.96335</v>
      </c>
      <c r="O137" s="5">
        <f t="shared" si="14"/>
        <v>-9.8653306999999995</v>
      </c>
      <c r="P137" s="5">
        <f t="shared" si="14"/>
        <v>-6.4409045999999996</v>
      </c>
    </row>
    <row r="138" spans="2:16" x14ac:dyDescent="0.25">
      <c r="B138">
        <v>15483550000</v>
      </c>
      <c r="C138">
        <v>-8.2883186000000002</v>
      </c>
      <c r="D138">
        <v>-10.670897</v>
      </c>
      <c r="F138" s="5">
        <f t="shared" si="10"/>
        <v>16.083300000000001</v>
      </c>
      <c r="G138" s="5">
        <f t="shared" si="11"/>
        <v>-8.5509920000000008</v>
      </c>
      <c r="H138" s="5">
        <f t="shared" si="12"/>
        <v>-9.8757552999999998</v>
      </c>
      <c r="J138">
        <v>15483550000</v>
      </c>
      <c r="K138">
        <v>-9.7020558999999995</v>
      </c>
      <c r="L138">
        <v>-6.4137192000000001</v>
      </c>
      <c r="N138" s="5">
        <f t="shared" si="13"/>
        <v>16.083300000000001</v>
      </c>
      <c r="O138" s="5">
        <f t="shared" si="14"/>
        <v>-9.9222506999999993</v>
      </c>
      <c r="P138" s="5">
        <f t="shared" si="14"/>
        <v>-6.4048122999999997</v>
      </c>
    </row>
    <row r="139" spans="2:16" x14ac:dyDescent="0.25">
      <c r="B139">
        <v>15603500000</v>
      </c>
      <c r="C139">
        <v>-8.3064394000000004</v>
      </c>
      <c r="D139">
        <v>-10.604587</v>
      </c>
      <c r="F139" s="5">
        <f t="shared" si="10"/>
        <v>16.203250000000001</v>
      </c>
      <c r="G139" s="5">
        <f t="shared" si="11"/>
        <v>-8.6173324999999998</v>
      </c>
      <c r="H139" s="5">
        <f t="shared" si="12"/>
        <v>-9.7120379999999997</v>
      </c>
      <c r="J139">
        <v>15603500000</v>
      </c>
      <c r="K139">
        <v>-9.7214536999999996</v>
      </c>
      <c r="L139">
        <v>-6.4394755000000004</v>
      </c>
      <c r="N139" s="5">
        <f t="shared" si="13"/>
        <v>16.203250000000001</v>
      </c>
      <c r="O139" s="5">
        <f t="shared" si="14"/>
        <v>-9.9692430000000005</v>
      </c>
      <c r="P139" s="5">
        <f t="shared" si="14"/>
        <v>-6.4094519999999999</v>
      </c>
    </row>
    <row r="140" spans="2:16" x14ac:dyDescent="0.25">
      <c r="B140">
        <v>15723450000</v>
      </c>
      <c r="C140">
        <v>-8.3425569999999993</v>
      </c>
      <c r="D140">
        <v>-10.491375</v>
      </c>
      <c r="F140" s="5">
        <f t="shared" si="10"/>
        <v>16.3232</v>
      </c>
      <c r="G140" s="5">
        <f t="shared" si="11"/>
        <v>-8.6901016000000002</v>
      </c>
      <c r="H140" s="5">
        <f t="shared" si="12"/>
        <v>-9.5583905999999992</v>
      </c>
      <c r="J140">
        <v>15723450000</v>
      </c>
      <c r="K140">
        <v>-9.7588615000000001</v>
      </c>
      <c r="L140">
        <v>-6.4503263999999998</v>
      </c>
      <c r="N140" s="5">
        <f t="shared" si="13"/>
        <v>16.3232</v>
      </c>
      <c r="O140" s="5">
        <f t="shared" si="14"/>
        <v>-10.020707</v>
      </c>
      <c r="P140" s="5">
        <f t="shared" si="14"/>
        <v>-6.3946896000000004</v>
      </c>
    </row>
    <row r="141" spans="2:16" x14ac:dyDescent="0.25">
      <c r="B141">
        <v>15843400000</v>
      </c>
      <c r="C141">
        <v>-8.4057569999999995</v>
      </c>
      <c r="D141">
        <v>-10.348165</v>
      </c>
      <c r="F141" s="5">
        <f t="shared" si="10"/>
        <v>16.443149999999999</v>
      </c>
      <c r="G141" s="5">
        <f t="shared" si="11"/>
        <v>-8.7648916000000003</v>
      </c>
      <c r="H141" s="5">
        <f t="shared" si="12"/>
        <v>-9.4074469000000001</v>
      </c>
      <c r="J141">
        <v>15843400000</v>
      </c>
      <c r="K141">
        <v>-9.8106375000000003</v>
      </c>
      <c r="L141">
        <v>-6.4627999999999997</v>
      </c>
      <c r="N141" s="5">
        <f t="shared" si="13"/>
        <v>16.443149999999999</v>
      </c>
      <c r="O141" s="5">
        <f t="shared" si="14"/>
        <v>-10.080244</v>
      </c>
      <c r="P141" s="5">
        <f t="shared" si="14"/>
        <v>-6.3696846999999996</v>
      </c>
    </row>
    <row r="142" spans="2:16" x14ac:dyDescent="0.25">
      <c r="B142">
        <v>15963350000</v>
      </c>
      <c r="C142">
        <v>-8.4762477999999994</v>
      </c>
      <c r="D142">
        <v>-10.127757000000001</v>
      </c>
      <c r="F142" s="5">
        <f t="shared" si="10"/>
        <v>16.563099999999999</v>
      </c>
      <c r="G142" s="5">
        <f t="shared" si="11"/>
        <v>-8.8465986000000001</v>
      </c>
      <c r="H142" s="5">
        <f t="shared" si="12"/>
        <v>-9.2557077000000003</v>
      </c>
      <c r="J142">
        <v>15963350000</v>
      </c>
      <c r="K142">
        <v>-9.8653306999999995</v>
      </c>
      <c r="L142">
        <v>-6.4409045999999996</v>
      </c>
      <c r="N142" s="5">
        <f t="shared" si="13"/>
        <v>16.563099999999999</v>
      </c>
      <c r="O142" s="5">
        <f t="shared" si="14"/>
        <v>-10.149379</v>
      </c>
      <c r="P142" s="5">
        <f t="shared" si="14"/>
        <v>-6.3491917000000004</v>
      </c>
    </row>
    <row r="143" spans="2:16" x14ac:dyDescent="0.25">
      <c r="B143">
        <v>16083300000</v>
      </c>
      <c r="C143">
        <v>-8.5509920000000008</v>
      </c>
      <c r="D143">
        <v>-9.8757552999999998</v>
      </c>
      <c r="F143" s="5">
        <f t="shared" si="10"/>
        <v>16.683050000000001</v>
      </c>
      <c r="G143" s="5">
        <f t="shared" si="11"/>
        <v>-8.9096288999999995</v>
      </c>
      <c r="H143" s="5">
        <f t="shared" si="12"/>
        <v>-9.0585403000000007</v>
      </c>
      <c r="J143">
        <v>16083300000</v>
      </c>
      <c r="K143">
        <v>-9.9222506999999993</v>
      </c>
      <c r="L143">
        <v>-6.4048122999999997</v>
      </c>
      <c r="N143" s="5">
        <f t="shared" si="13"/>
        <v>16.683050000000001</v>
      </c>
      <c r="O143" s="5">
        <f t="shared" si="14"/>
        <v>-10.207516</v>
      </c>
      <c r="P143" s="5">
        <f t="shared" si="14"/>
        <v>-6.2991356999999999</v>
      </c>
    </row>
    <row r="144" spans="2:16" x14ac:dyDescent="0.25">
      <c r="B144">
        <v>16203250000</v>
      </c>
      <c r="C144">
        <v>-8.6173324999999998</v>
      </c>
      <c r="D144">
        <v>-9.7120379999999997</v>
      </c>
      <c r="F144" s="5">
        <f t="shared" si="10"/>
        <v>16.803000000000001</v>
      </c>
      <c r="G144" s="5">
        <f t="shared" si="11"/>
        <v>-8.9712523999999991</v>
      </c>
      <c r="H144" s="5">
        <f t="shared" si="12"/>
        <v>-8.8386250000000004</v>
      </c>
      <c r="J144">
        <v>16203250000</v>
      </c>
      <c r="K144">
        <v>-9.9692430000000005</v>
      </c>
      <c r="L144">
        <v>-6.4094519999999999</v>
      </c>
      <c r="N144" s="5">
        <f t="shared" si="13"/>
        <v>16.803000000000001</v>
      </c>
      <c r="O144" s="5">
        <f t="shared" si="14"/>
        <v>-10.271879999999999</v>
      </c>
      <c r="P144" s="5">
        <f t="shared" si="14"/>
        <v>-6.2293558000000004</v>
      </c>
    </row>
    <row r="145" spans="2:16" x14ac:dyDescent="0.25">
      <c r="B145">
        <v>16323200000</v>
      </c>
      <c r="C145">
        <v>-8.6901016000000002</v>
      </c>
      <c r="D145">
        <v>-9.5583905999999992</v>
      </c>
      <c r="F145" s="5">
        <f t="shared" si="10"/>
        <v>16.92295</v>
      </c>
      <c r="G145" s="5">
        <f t="shared" si="11"/>
        <v>-9.0200844</v>
      </c>
      <c r="H145" s="5">
        <f t="shared" si="12"/>
        <v>-8.6344261000000007</v>
      </c>
      <c r="J145">
        <v>16323200000</v>
      </c>
      <c r="K145">
        <v>-10.020707</v>
      </c>
      <c r="L145">
        <v>-6.3946896000000004</v>
      </c>
      <c r="N145" s="5">
        <f t="shared" si="13"/>
        <v>16.92295</v>
      </c>
      <c r="O145" s="5">
        <f t="shared" si="14"/>
        <v>-10.338233000000001</v>
      </c>
      <c r="P145" s="5">
        <f t="shared" si="14"/>
        <v>-6.1797452000000002</v>
      </c>
    </row>
    <row r="146" spans="2:16" x14ac:dyDescent="0.25">
      <c r="B146">
        <v>16443150000</v>
      </c>
      <c r="C146">
        <v>-8.7648916000000003</v>
      </c>
      <c r="D146">
        <v>-9.4074469000000001</v>
      </c>
      <c r="F146" s="5">
        <f t="shared" si="10"/>
        <v>17.042899999999999</v>
      </c>
      <c r="G146" s="5">
        <f t="shared" si="11"/>
        <v>-9.0322589999999998</v>
      </c>
      <c r="H146" s="5">
        <f t="shared" si="12"/>
        <v>-8.5031996000000003</v>
      </c>
      <c r="J146">
        <v>16443150000</v>
      </c>
      <c r="K146">
        <v>-10.080244</v>
      </c>
      <c r="L146">
        <v>-6.3696846999999996</v>
      </c>
      <c r="N146" s="5">
        <f t="shared" si="13"/>
        <v>17.042899999999999</v>
      </c>
      <c r="O146" s="5">
        <f t="shared" si="14"/>
        <v>-10.385799</v>
      </c>
      <c r="P146" s="5">
        <f t="shared" si="14"/>
        <v>-6.1620258999999997</v>
      </c>
    </row>
    <row r="147" spans="2:16" x14ac:dyDescent="0.25">
      <c r="B147">
        <v>16563100000</v>
      </c>
      <c r="C147">
        <v>-8.8465986000000001</v>
      </c>
      <c r="D147">
        <v>-9.2557077000000003</v>
      </c>
      <c r="F147" s="5">
        <f t="shared" si="10"/>
        <v>17.162849999999999</v>
      </c>
      <c r="G147" s="5">
        <f t="shared" si="11"/>
        <v>-9.0441836999999996</v>
      </c>
      <c r="H147" s="5">
        <f t="shared" si="12"/>
        <v>-8.4281033999999995</v>
      </c>
      <c r="J147">
        <v>16563100000</v>
      </c>
      <c r="K147">
        <v>-10.149379</v>
      </c>
      <c r="L147">
        <v>-6.3491917000000004</v>
      </c>
      <c r="N147" s="5">
        <f t="shared" si="13"/>
        <v>17.162849999999999</v>
      </c>
      <c r="O147" s="5">
        <f t="shared" si="14"/>
        <v>-10.449382</v>
      </c>
      <c r="P147" s="5">
        <f t="shared" si="14"/>
        <v>-6.1582936999999998</v>
      </c>
    </row>
    <row r="148" spans="2:16" x14ac:dyDescent="0.25">
      <c r="B148">
        <v>16683050000</v>
      </c>
      <c r="C148">
        <v>-8.9096288999999995</v>
      </c>
      <c r="D148">
        <v>-9.0585403000000007</v>
      </c>
      <c r="F148" s="5">
        <f t="shared" si="10"/>
        <v>17.282800000000002</v>
      </c>
      <c r="G148" s="5">
        <f t="shared" si="11"/>
        <v>-9.0568352000000001</v>
      </c>
      <c r="H148" s="5">
        <f t="shared" si="12"/>
        <v>-8.4301510000000004</v>
      </c>
      <c r="J148">
        <v>16683050000</v>
      </c>
      <c r="K148">
        <v>-10.207516</v>
      </c>
      <c r="L148">
        <v>-6.2991356999999999</v>
      </c>
      <c r="N148" s="5">
        <f t="shared" si="13"/>
        <v>17.282800000000002</v>
      </c>
      <c r="O148" s="5">
        <f t="shared" si="14"/>
        <v>-10.524815</v>
      </c>
      <c r="P148" s="5">
        <f t="shared" si="14"/>
        <v>-6.1900110000000002</v>
      </c>
    </row>
    <row r="149" spans="2:16" x14ac:dyDescent="0.25">
      <c r="B149">
        <v>16803000000</v>
      </c>
      <c r="C149">
        <v>-8.9712523999999991</v>
      </c>
      <c r="D149">
        <v>-8.8386250000000004</v>
      </c>
      <c r="F149" s="5">
        <f t="shared" si="10"/>
        <v>17.402750000000001</v>
      </c>
      <c r="G149" s="5">
        <f t="shared" si="11"/>
        <v>-9.0896930999999999</v>
      </c>
      <c r="H149" s="5">
        <f t="shared" si="12"/>
        <v>-8.4320269000000003</v>
      </c>
      <c r="J149">
        <v>16803000000</v>
      </c>
      <c r="K149">
        <v>-10.271879999999999</v>
      </c>
      <c r="L149">
        <v>-6.2293558000000004</v>
      </c>
      <c r="N149" s="5">
        <f t="shared" si="13"/>
        <v>17.402750000000001</v>
      </c>
      <c r="O149" s="5">
        <f t="shared" si="14"/>
        <v>-10.627903</v>
      </c>
      <c r="P149" s="5">
        <f t="shared" si="14"/>
        <v>-6.2230144000000003</v>
      </c>
    </row>
    <row r="150" spans="2:16" x14ac:dyDescent="0.25">
      <c r="B150">
        <v>16922950000</v>
      </c>
      <c r="C150">
        <v>-9.0200844</v>
      </c>
      <c r="D150">
        <v>-8.6344261000000007</v>
      </c>
      <c r="F150" s="5">
        <f t="shared" si="10"/>
        <v>17.5227</v>
      </c>
      <c r="G150" s="5">
        <f t="shared" si="11"/>
        <v>-9.1175450999999992</v>
      </c>
      <c r="H150" s="5">
        <f t="shared" si="12"/>
        <v>-8.4029778999999998</v>
      </c>
      <c r="J150">
        <v>16922950000</v>
      </c>
      <c r="K150">
        <v>-10.338233000000001</v>
      </c>
      <c r="L150">
        <v>-6.1797452000000002</v>
      </c>
      <c r="N150" s="5">
        <f t="shared" si="13"/>
        <v>17.5227</v>
      </c>
      <c r="O150" s="5">
        <f t="shared" si="14"/>
        <v>-10.729298</v>
      </c>
      <c r="P150" s="5">
        <f t="shared" si="14"/>
        <v>-6.2429204</v>
      </c>
    </row>
    <row r="151" spans="2:16" x14ac:dyDescent="0.25">
      <c r="B151">
        <v>17042900000</v>
      </c>
      <c r="C151">
        <v>-9.0322589999999998</v>
      </c>
      <c r="D151">
        <v>-8.5031996000000003</v>
      </c>
      <c r="F151" s="5">
        <f t="shared" si="10"/>
        <v>17.64265</v>
      </c>
      <c r="G151" s="5">
        <f t="shared" si="11"/>
        <v>-9.1617575000000002</v>
      </c>
      <c r="H151" s="5">
        <f t="shared" si="12"/>
        <v>-8.3458567000000006</v>
      </c>
      <c r="J151">
        <v>17042900000</v>
      </c>
      <c r="K151">
        <v>-10.385799</v>
      </c>
      <c r="L151">
        <v>-6.1620258999999997</v>
      </c>
      <c r="N151" s="5">
        <f t="shared" si="13"/>
        <v>17.64265</v>
      </c>
      <c r="O151" s="5">
        <f t="shared" si="14"/>
        <v>-10.842105</v>
      </c>
      <c r="P151" s="5">
        <f t="shared" si="14"/>
        <v>-6.2478819000000003</v>
      </c>
    </row>
    <row r="152" spans="2:16" x14ac:dyDescent="0.25">
      <c r="B152">
        <v>17162850000</v>
      </c>
      <c r="C152">
        <v>-9.0441836999999996</v>
      </c>
      <c r="D152">
        <v>-8.4281033999999995</v>
      </c>
      <c r="F152" s="5">
        <f t="shared" si="10"/>
        <v>17.762599999999999</v>
      </c>
      <c r="G152" s="5">
        <f t="shared" si="11"/>
        <v>-9.1873932000000007</v>
      </c>
      <c r="H152" s="5">
        <f t="shared" si="12"/>
        <v>-8.2510881000000005</v>
      </c>
      <c r="J152">
        <v>17162850000</v>
      </c>
      <c r="K152">
        <v>-10.449382</v>
      </c>
      <c r="L152">
        <v>-6.1582936999999998</v>
      </c>
      <c r="N152" s="5">
        <f t="shared" si="13"/>
        <v>17.762599999999999</v>
      </c>
      <c r="O152" s="5">
        <f t="shared" si="14"/>
        <v>-10.934806999999999</v>
      </c>
      <c r="P152" s="5">
        <f t="shared" si="14"/>
        <v>-6.2402648999999997</v>
      </c>
    </row>
    <row r="153" spans="2:16" x14ac:dyDescent="0.25">
      <c r="B153">
        <v>17282800000</v>
      </c>
      <c r="C153">
        <v>-9.0568352000000001</v>
      </c>
      <c r="D153">
        <v>-8.4301510000000004</v>
      </c>
      <c r="F153" s="5">
        <f t="shared" si="10"/>
        <v>17.882549999999998</v>
      </c>
      <c r="G153" s="5">
        <f t="shared" si="11"/>
        <v>-9.2319803</v>
      </c>
      <c r="H153" s="5">
        <f t="shared" si="12"/>
        <v>-8.1907682000000008</v>
      </c>
      <c r="J153">
        <v>17282800000</v>
      </c>
      <c r="K153">
        <v>-10.524815</v>
      </c>
      <c r="L153">
        <v>-6.1900110000000002</v>
      </c>
      <c r="N153" s="5">
        <f t="shared" si="13"/>
        <v>17.882549999999998</v>
      </c>
      <c r="O153" s="5">
        <f t="shared" si="14"/>
        <v>-11.027730999999999</v>
      </c>
      <c r="P153" s="5">
        <f t="shared" si="14"/>
        <v>-6.2494826000000003</v>
      </c>
    </row>
    <row r="154" spans="2:16" x14ac:dyDescent="0.25">
      <c r="B154">
        <v>17402750000</v>
      </c>
      <c r="C154">
        <v>-9.0896930999999999</v>
      </c>
      <c r="D154">
        <v>-8.4320269000000003</v>
      </c>
      <c r="F154" s="5">
        <f t="shared" si="10"/>
        <v>18.002500000000001</v>
      </c>
      <c r="G154" s="5">
        <f t="shared" si="11"/>
        <v>-9.2648524999999999</v>
      </c>
      <c r="H154" s="5">
        <f t="shared" si="12"/>
        <v>-8.1542749000000008</v>
      </c>
      <c r="J154">
        <v>17402750000</v>
      </c>
      <c r="K154">
        <v>-10.627903</v>
      </c>
      <c r="L154">
        <v>-6.2230144000000003</v>
      </c>
      <c r="N154" s="5">
        <f t="shared" si="13"/>
        <v>18.002500000000001</v>
      </c>
      <c r="O154" s="5">
        <f t="shared" si="14"/>
        <v>-11.099803</v>
      </c>
      <c r="P154" s="5">
        <f t="shared" si="14"/>
        <v>-6.2662944999999999</v>
      </c>
    </row>
    <row r="155" spans="2:16" x14ac:dyDescent="0.25">
      <c r="B155">
        <v>17522700000</v>
      </c>
      <c r="C155">
        <v>-9.1175450999999992</v>
      </c>
      <c r="D155">
        <v>-8.4029778999999998</v>
      </c>
      <c r="F155" s="5">
        <f t="shared" si="10"/>
        <v>18.122450000000001</v>
      </c>
      <c r="G155" s="5">
        <f t="shared" si="11"/>
        <v>-9.2970848000000004</v>
      </c>
      <c r="H155" s="5">
        <f t="shared" si="12"/>
        <v>-8.1322268999999991</v>
      </c>
      <c r="J155">
        <v>17522700000</v>
      </c>
      <c r="K155">
        <v>-10.729298</v>
      </c>
      <c r="L155">
        <v>-6.2429204</v>
      </c>
      <c r="N155" s="5">
        <f t="shared" si="13"/>
        <v>18.122450000000001</v>
      </c>
      <c r="O155" s="5">
        <f t="shared" si="14"/>
        <v>-11.158118999999999</v>
      </c>
      <c r="P155" s="5">
        <f t="shared" si="14"/>
        <v>-6.2916373999999999</v>
      </c>
    </row>
    <row r="156" spans="2:16" x14ac:dyDescent="0.25">
      <c r="B156">
        <v>17642650000</v>
      </c>
      <c r="C156">
        <v>-9.1617575000000002</v>
      </c>
      <c r="D156">
        <v>-8.3458567000000006</v>
      </c>
      <c r="F156" s="5">
        <f t="shared" si="10"/>
        <v>18.2424</v>
      </c>
      <c r="G156" s="5">
        <f t="shared" si="11"/>
        <v>-9.3179312000000003</v>
      </c>
      <c r="H156" s="5">
        <f t="shared" si="12"/>
        <v>-8.1054697000000004</v>
      </c>
      <c r="J156">
        <v>17642650000</v>
      </c>
      <c r="K156">
        <v>-10.842105</v>
      </c>
      <c r="L156">
        <v>-6.2478819000000003</v>
      </c>
      <c r="N156" s="5">
        <f t="shared" si="13"/>
        <v>18.2424</v>
      </c>
      <c r="O156" s="5">
        <f t="shared" si="14"/>
        <v>-11.195111000000001</v>
      </c>
      <c r="P156" s="5">
        <f t="shared" si="14"/>
        <v>-6.3098488000000001</v>
      </c>
    </row>
    <row r="157" spans="2:16" x14ac:dyDescent="0.25">
      <c r="B157">
        <v>17762600000</v>
      </c>
      <c r="C157">
        <v>-9.1873932000000007</v>
      </c>
      <c r="D157">
        <v>-8.2510881000000005</v>
      </c>
      <c r="F157" s="5">
        <f t="shared" si="10"/>
        <v>18.362349999999999</v>
      </c>
      <c r="G157" s="5">
        <f t="shared" si="11"/>
        <v>-9.3515815999999994</v>
      </c>
      <c r="H157" s="5">
        <f t="shared" si="12"/>
        <v>-8.0838012999999993</v>
      </c>
      <c r="J157">
        <v>17762600000</v>
      </c>
      <c r="K157">
        <v>-10.934806999999999</v>
      </c>
      <c r="L157">
        <v>-6.2402648999999997</v>
      </c>
      <c r="N157" s="5">
        <f t="shared" si="13"/>
        <v>18.362349999999999</v>
      </c>
      <c r="O157" s="5">
        <f t="shared" si="14"/>
        <v>-11.226642</v>
      </c>
      <c r="P157" s="5">
        <f t="shared" si="14"/>
        <v>-6.3251710000000001</v>
      </c>
    </row>
    <row r="158" spans="2:16" x14ac:dyDescent="0.25">
      <c r="B158">
        <v>17882550000</v>
      </c>
      <c r="C158">
        <v>-9.2319803</v>
      </c>
      <c r="D158">
        <v>-8.1907682000000008</v>
      </c>
      <c r="F158" s="5">
        <f t="shared" si="10"/>
        <v>18.482299999999999</v>
      </c>
      <c r="G158" s="5">
        <f t="shared" si="11"/>
        <v>-9.3790616999999994</v>
      </c>
      <c r="H158" s="5">
        <f t="shared" si="12"/>
        <v>-7.9888396000000004</v>
      </c>
      <c r="J158">
        <v>17882550000</v>
      </c>
      <c r="K158">
        <v>-11.027730999999999</v>
      </c>
      <c r="L158">
        <v>-6.2494826000000003</v>
      </c>
      <c r="N158" s="5">
        <f t="shared" si="13"/>
        <v>18.482299999999999</v>
      </c>
      <c r="O158" s="5">
        <f t="shared" si="14"/>
        <v>-11.244483000000001</v>
      </c>
      <c r="P158" s="5">
        <f t="shared" si="14"/>
        <v>-6.2964478000000002</v>
      </c>
    </row>
    <row r="159" spans="2:16" x14ac:dyDescent="0.25">
      <c r="B159">
        <v>18002500000</v>
      </c>
      <c r="C159">
        <v>-9.2648524999999999</v>
      </c>
      <c r="D159">
        <v>-8.1542749000000008</v>
      </c>
      <c r="F159" s="5">
        <f t="shared" si="10"/>
        <v>18.602250000000002</v>
      </c>
      <c r="G159" s="5">
        <f t="shared" si="11"/>
        <v>-9.4120798000000008</v>
      </c>
      <c r="H159" s="5">
        <f t="shared" si="12"/>
        <v>-7.8913549999999999</v>
      </c>
      <c r="J159">
        <v>18002500000</v>
      </c>
      <c r="K159">
        <v>-11.099803</v>
      </c>
      <c r="L159">
        <v>-6.2662944999999999</v>
      </c>
      <c r="N159" s="5">
        <f t="shared" si="13"/>
        <v>18.602250000000002</v>
      </c>
      <c r="O159" s="5">
        <f t="shared" si="14"/>
        <v>-11.249110999999999</v>
      </c>
      <c r="P159" s="5">
        <f t="shared" si="14"/>
        <v>-6.2689890999999998</v>
      </c>
    </row>
    <row r="160" spans="2:16" x14ac:dyDescent="0.25">
      <c r="B160">
        <v>18122450000</v>
      </c>
      <c r="C160">
        <v>-9.2970848000000004</v>
      </c>
      <c r="D160">
        <v>-8.1322268999999991</v>
      </c>
      <c r="F160" s="5">
        <f t="shared" si="10"/>
        <v>18.722200000000001</v>
      </c>
      <c r="G160" s="5">
        <f t="shared" si="11"/>
        <v>-9.4480638999999993</v>
      </c>
      <c r="H160" s="5">
        <f t="shared" si="12"/>
        <v>-7.7951860000000002</v>
      </c>
      <c r="J160">
        <v>18122450000</v>
      </c>
      <c r="K160">
        <v>-11.158118999999999</v>
      </c>
      <c r="L160">
        <v>-6.2916373999999999</v>
      </c>
      <c r="N160" s="5">
        <f t="shared" si="13"/>
        <v>18.722200000000001</v>
      </c>
      <c r="O160" s="5">
        <f t="shared" si="14"/>
        <v>-11.242212</v>
      </c>
      <c r="P160" s="5">
        <f t="shared" si="14"/>
        <v>-6.2334627999999999</v>
      </c>
    </row>
    <row r="161" spans="2:16" x14ac:dyDescent="0.25">
      <c r="B161">
        <v>18242400000</v>
      </c>
      <c r="C161">
        <v>-9.3179312000000003</v>
      </c>
      <c r="D161">
        <v>-8.1054697000000004</v>
      </c>
      <c r="F161" s="5">
        <f t="shared" si="10"/>
        <v>18.84215</v>
      </c>
      <c r="G161" s="5">
        <f t="shared" si="11"/>
        <v>-9.4778690000000001</v>
      </c>
      <c r="H161" s="5">
        <f t="shared" si="12"/>
        <v>-7.7863978999999999</v>
      </c>
      <c r="J161">
        <v>18242400000</v>
      </c>
      <c r="K161">
        <v>-11.195111000000001</v>
      </c>
      <c r="L161">
        <v>-6.3098488000000001</v>
      </c>
      <c r="N161" s="5">
        <f t="shared" si="13"/>
        <v>18.84215</v>
      </c>
      <c r="O161" s="5">
        <f t="shared" si="14"/>
        <v>-11.211012</v>
      </c>
      <c r="P161" s="5">
        <f t="shared" si="14"/>
        <v>-6.2544179</v>
      </c>
    </row>
    <row r="162" spans="2:16" x14ac:dyDescent="0.25">
      <c r="B162">
        <v>18362350000</v>
      </c>
      <c r="C162">
        <v>-9.3515815999999994</v>
      </c>
      <c r="D162">
        <v>-8.0838012999999993</v>
      </c>
      <c r="F162" s="5">
        <f t="shared" si="10"/>
        <v>18.9621</v>
      </c>
      <c r="G162" s="5">
        <f t="shared" si="11"/>
        <v>-9.4875401999999998</v>
      </c>
      <c r="H162" s="5">
        <f t="shared" si="12"/>
        <v>-7.7691964999999996</v>
      </c>
      <c r="J162">
        <v>18362350000</v>
      </c>
      <c r="K162">
        <v>-11.226642</v>
      </c>
      <c r="L162">
        <v>-6.3251710000000001</v>
      </c>
      <c r="N162" s="5">
        <f t="shared" si="13"/>
        <v>18.9621</v>
      </c>
      <c r="O162" s="5">
        <f t="shared" si="14"/>
        <v>-11.15062</v>
      </c>
      <c r="P162" s="5">
        <f t="shared" si="14"/>
        <v>-6.2579298000000003</v>
      </c>
    </row>
    <row r="163" spans="2:16" x14ac:dyDescent="0.25">
      <c r="B163">
        <v>18482300000</v>
      </c>
      <c r="C163">
        <v>-9.3790616999999994</v>
      </c>
      <c r="D163">
        <v>-7.9888396000000004</v>
      </c>
      <c r="F163" s="5">
        <f t="shared" si="10"/>
        <v>19.082049999999999</v>
      </c>
      <c r="G163" s="5">
        <f t="shared" si="11"/>
        <v>-9.4889010999999996</v>
      </c>
      <c r="H163" s="5">
        <f t="shared" si="12"/>
        <v>-7.7432055000000002</v>
      </c>
      <c r="J163">
        <v>18482300000</v>
      </c>
      <c r="K163">
        <v>-11.244483000000001</v>
      </c>
      <c r="L163">
        <v>-6.2964478000000002</v>
      </c>
      <c r="N163" s="5">
        <f t="shared" si="13"/>
        <v>19.082049999999999</v>
      </c>
      <c r="O163" s="5">
        <f t="shared" si="14"/>
        <v>-11.074431000000001</v>
      </c>
      <c r="P163" s="5">
        <f t="shared" si="14"/>
        <v>-6.2496600000000004</v>
      </c>
    </row>
    <row r="164" spans="2:16" x14ac:dyDescent="0.25">
      <c r="B164">
        <v>18602250000</v>
      </c>
      <c r="C164">
        <v>-9.4120798000000008</v>
      </c>
      <c r="D164">
        <v>-7.8913549999999999</v>
      </c>
      <c r="F164" s="5">
        <f t="shared" si="10"/>
        <v>19.202000000000002</v>
      </c>
      <c r="G164" s="5">
        <f t="shared" si="11"/>
        <v>-9.4873446999999995</v>
      </c>
      <c r="H164" s="5">
        <f t="shared" si="12"/>
        <v>-7.6211491000000002</v>
      </c>
      <c r="J164">
        <v>18602250000</v>
      </c>
      <c r="K164">
        <v>-11.249110999999999</v>
      </c>
      <c r="L164">
        <v>-6.2689890999999998</v>
      </c>
      <c r="N164" s="5">
        <f t="shared" si="13"/>
        <v>19.202000000000002</v>
      </c>
      <c r="O164" s="5">
        <f t="shared" si="14"/>
        <v>-11.005115</v>
      </c>
      <c r="P164" s="5">
        <f t="shared" si="14"/>
        <v>-6.1815275999999999</v>
      </c>
    </row>
    <row r="165" spans="2:16" x14ac:dyDescent="0.25">
      <c r="B165">
        <v>18722200000</v>
      </c>
      <c r="C165">
        <v>-9.4480638999999993</v>
      </c>
      <c r="D165">
        <v>-7.7951860000000002</v>
      </c>
      <c r="F165" s="5">
        <f t="shared" si="10"/>
        <v>19.321950000000001</v>
      </c>
      <c r="G165" s="5">
        <f t="shared" si="11"/>
        <v>-9.4690951999999999</v>
      </c>
      <c r="H165" s="5">
        <f t="shared" si="12"/>
        <v>-7.4850922000000004</v>
      </c>
      <c r="J165">
        <v>18722200000</v>
      </c>
      <c r="K165">
        <v>-11.242212</v>
      </c>
      <c r="L165">
        <v>-6.2334627999999999</v>
      </c>
      <c r="N165" s="5">
        <f t="shared" si="13"/>
        <v>19.321950000000001</v>
      </c>
      <c r="O165" s="5">
        <f t="shared" si="14"/>
        <v>-10.924110000000001</v>
      </c>
      <c r="P165" s="5">
        <f t="shared" si="14"/>
        <v>-6.1047663999999999</v>
      </c>
    </row>
    <row r="166" spans="2:16" x14ac:dyDescent="0.25">
      <c r="B166">
        <v>18842150000</v>
      </c>
      <c r="C166">
        <v>-9.4778690000000001</v>
      </c>
      <c r="D166">
        <v>-7.7863978999999999</v>
      </c>
      <c r="F166" s="5">
        <f t="shared" si="10"/>
        <v>19.4419</v>
      </c>
      <c r="G166" s="5">
        <f t="shared" si="11"/>
        <v>-9.4601535999999999</v>
      </c>
      <c r="H166" s="5">
        <f t="shared" si="12"/>
        <v>-7.2783384</v>
      </c>
      <c r="J166">
        <v>18842150000</v>
      </c>
      <c r="K166">
        <v>-11.211012</v>
      </c>
      <c r="L166">
        <v>-6.2544179</v>
      </c>
      <c r="N166" s="5">
        <f t="shared" si="13"/>
        <v>19.4419</v>
      </c>
      <c r="O166" s="5">
        <f t="shared" si="14"/>
        <v>-10.861272</v>
      </c>
      <c r="P166" s="5">
        <f t="shared" si="14"/>
        <v>-5.9715952999999997</v>
      </c>
    </row>
    <row r="167" spans="2:16" x14ac:dyDescent="0.25">
      <c r="B167">
        <v>18962100000</v>
      </c>
      <c r="C167">
        <v>-9.4875401999999998</v>
      </c>
      <c r="D167">
        <v>-7.7691964999999996</v>
      </c>
      <c r="F167" s="5">
        <f t="shared" si="10"/>
        <v>19.56185</v>
      </c>
      <c r="G167" s="5">
        <f t="shared" si="11"/>
        <v>-9.4669618999999994</v>
      </c>
      <c r="H167" s="5">
        <f t="shared" si="12"/>
        <v>-7.0849285000000002</v>
      </c>
      <c r="J167">
        <v>18962100000</v>
      </c>
      <c r="K167">
        <v>-11.15062</v>
      </c>
      <c r="L167">
        <v>-6.2579298000000003</v>
      </c>
      <c r="N167" s="5">
        <f t="shared" si="13"/>
        <v>19.56185</v>
      </c>
      <c r="O167" s="5">
        <f t="shared" si="14"/>
        <v>-10.81244</v>
      </c>
      <c r="P167" s="5">
        <f t="shared" si="14"/>
        <v>-5.8483957999999996</v>
      </c>
    </row>
    <row r="168" spans="2:16" x14ac:dyDescent="0.25">
      <c r="B168">
        <v>19082050000</v>
      </c>
      <c r="C168">
        <v>-9.4889010999999996</v>
      </c>
      <c r="D168">
        <v>-7.7432055000000002</v>
      </c>
      <c r="F168" s="5">
        <f t="shared" si="10"/>
        <v>19.681799999999999</v>
      </c>
      <c r="G168" s="5">
        <f t="shared" si="11"/>
        <v>-9.4619894000000002</v>
      </c>
      <c r="H168" s="5">
        <f t="shared" si="12"/>
        <v>-6.9673389999999999</v>
      </c>
      <c r="J168">
        <v>19082050000</v>
      </c>
      <c r="K168">
        <v>-11.074431000000001</v>
      </c>
      <c r="L168">
        <v>-6.2496600000000004</v>
      </c>
      <c r="N168" s="5">
        <f t="shared" si="13"/>
        <v>19.681799999999999</v>
      </c>
      <c r="O168" s="5">
        <f t="shared" si="14"/>
        <v>-10.764894</v>
      </c>
      <c r="P168" s="5">
        <f t="shared" si="14"/>
        <v>-5.7712417</v>
      </c>
    </row>
    <row r="169" spans="2:16" x14ac:dyDescent="0.25">
      <c r="B169">
        <v>19202000000</v>
      </c>
      <c r="C169">
        <v>-9.4873446999999995</v>
      </c>
      <c r="D169">
        <v>-7.6211491000000002</v>
      </c>
      <c r="F169" s="5">
        <f t="shared" si="10"/>
        <v>19.801749999999998</v>
      </c>
      <c r="G169" s="5">
        <f t="shared" si="11"/>
        <v>-9.4804391999999993</v>
      </c>
      <c r="H169" s="5">
        <f t="shared" si="12"/>
        <v>-6.9094639000000004</v>
      </c>
      <c r="J169">
        <v>19202000000</v>
      </c>
      <c r="K169">
        <v>-11.005115</v>
      </c>
      <c r="L169">
        <v>-6.1815275999999999</v>
      </c>
      <c r="N169" s="5">
        <f t="shared" si="13"/>
        <v>19.801749999999998</v>
      </c>
      <c r="O169" s="5">
        <f t="shared" si="14"/>
        <v>-10.732303</v>
      </c>
      <c r="P169" s="5">
        <f t="shared" si="14"/>
        <v>-5.7103209000000001</v>
      </c>
    </row>
    <row r="170" spans="2:16" x14ac:dyDescent="0.25">
      <c r="B170">
        <v>19321950000</v>
      </c>
      <c r="C170">
        <v>-9.4690951999999999</v>
      </c>
      <c r="D170">
        <v>-7.4850922000000004</v>
      </c>
      <c r="F170" s="5">
        <f t="shared" si="10"/>
        <v>19.921700000000001</v>
      </c>
      <c r="G170" s="5">
        <f t="shared" si="11"/>
        <v>-9.5185555999999991</v>
      </c>
      <c r="H170" s="5">
        <f t="shared" si="12"/>
        <v>-6.8595629000000002</v>
      </c>
      <c r="J170">
        <v>19321950000</v>
      </c>
      <c r="K170">
        <v>-10.924110000000001</v>
      </c>
      <c r="L170">
        <v>-6.1047663999999999</v>
      </c>
      <c r="N170" s="5">
        <f t="shared" si="13"/>
        <v>19.921700000000001</v>
      </c>
      <c r="O170" s="5">
        <f t="shared" si="14"/>
        <v>-10.718308</v>
      </c>
      <c r="P170" s="5">
        <f t="shared" si="14"/>
        <v>-5.6456676000000003</v>
      </c>
    </row>
    <row r="171" spans="2:16" x14ac:dyDescent="0.25">
      <c r="B171">
        <v>19441900000</v>
      </c>
      <c r="C171">
        <v>-9.4601535999999999</v>
      </c>
      <c r="D171">
        <v>-7.2783384</v>
      </c>
      <c r="F171" s="5">
        <f t="shared" si="10"/>
        <v>20.041650000000001</v>
      </c>
      <c r="G171" s="5">
        <f t="shared" si="11"/>
        <v>-9.5528382999999994</v>
      </c>
      <c r="H171" s="5">
        <f t="shared" si="12"/>
        <v>-6.7872180999999996</v>
      </c>
      <c r="J171">
        <v>19441900000</v>
      </c>
      <c r="K171">
        <v>-10.861272</v>
      </c>
      <c r="L171">
        <v>-5.9715952999999997</v>
      </c>
      <c r="N171" s="5">
        <f t="shared" si="13"/>
        <v>20.041650000000001</v>
      </c>
      <c r="O171" s="5">
        <f t="shared" si="14"/>
        <v>-10.719111</v>
      </c>
      <c r="P171" s="5">
        <f t="shared" si="14"/>
        <v>-5.5591841000000004</v>
      </c>
    </row>
    <row r="172" spans="2:16" x14ac:dyDescent="0.25">
      <c r="B172">
        <v>19561850000</v>
      </c>
      <c r="C172">
        <v>-9.4669618999999994</v>
      </c>
      <c r="D172">
        <v>-7.0849285000000002</v>
      </c>
      <c r="F172" s="5">
        <f t="shared" si="10"/>
        <v>20.1616</v>
      </c>
      <c r="G172" s="5">
        <f t="shared" si="11"/>
        <v>-9.5932034999999996</v>
      </c>
      <c r="H172" s="5">
        <f t="shared" si="12"/>
        <v>-6.7282801000000001</v>
      </c>
      <c r="J172">
        <v>19561850000</v>
      </c>
      <c r="K172">
        <v>-10.81244</v>
      </c>
      <c r="L172">
        <v>-5.8483957999999996</v>
      </c>
      <c r="N172" s="5">
        <f t="shared" si="13"/>
        <v>20.1616</v>
      </c>
      <c r="O172" s="5">
        <f t="shared" si="14"/>
        <v>-10.733406</v>
      </c>
      <c r="P172" s="5">
        <f t="shared" si="14"/>
        <v>-5.4806227999999999</v>
      </c>
    </row>
    <row r="173" spans="2:16" x14ac:dyDescent="0.25">
      <c r="B173">
        <v>19681800000</v>
      </c>
      <c r="C173">
        <v>-9.4619894000000002</v>
      </c>
      <c r="D173">
        <v>-6.9673389999999999</v>
      </c>
      <c r="F173" s="5">
        <f t="shared" si="10"/>
        <v>20.281549999999999</v>
      </c>
      <c r="G173" s="5">
        <f t="shared" si="11"/>
        <v>-9.6597165999999994</v>
      </c>
      <c r="H173" s="5">
        <f t="shared" si="12"/>
        <v>-6.6137899999999998</v>
      </c>
      <c r="J173">
        <v>19681800000</v>
      </c>
      <c r="K173">
        <v>-10.764894</v>
      </c>
      <c r="L173">
        <v>-5.7712417</v>
      </c>
      <c r="N173" s="5">
        <f t="shared" si="13"/>
        <v>20.281549999999999</v>
      </c>
      <c r="O173" s="5">
        <f t="shared" si="14"/>
        <v>-10.768879</v>
      </c>
      <c r="P173" s="5">
        <f t="shared" si="14"/>
        <v>-5.3669848</v>
      </c>
    </row>
    <row r="174" spans="2:16" x14ac:dyDescent="0.25">
      <c r="B174">
        <v>19801750000</v>
      </c>
      <c r="C174">
        <v>-9.4804391999999993</v>
      </c>
      <c r="D174">
        <v>-6.9094639000000004</v>
      </c>
      <c r="F174" s="5">
        <f t="shared" si="10"/>
        <v>20.401499999999999</v>
      </c>
      <c r="G174" s="5">
        <f t="shared" si="11"/>
        <v>-9.6936569000000006</v>
      </c>
      <c r="H174" s="5">
        <f t="shared" si="12"/>
        <v>-6.5113906999999998</v>
      </c>
      <c r="J174">
        <v>19801750000</v>
      </c>
      <c r="K174">
        <v>-10.732303</v>
      </c>
      <c r="L174">
        <v>-5.7103209000000001</v>
      </c>
      <c r="N174" s="5">
        <f t="shared" si="13"/>
        <v>20.401499999999999</v>
      </c>
      <c r="O174" s="5">
        <f t="shared" si="14"/>
        <v>-10.787298</v>
      </c>
      <c r="P174" s="5">
        <f t="shared" si="14"/>
        <v>-5.2811817999999997</v>
      </c>
    </row>
    <row r="175" spans="2:16" x14ac:dyDescent="0.25">
      <c r="B175">
        <v>19921700000</v>
      </c>
      <c r="C175">
        <v>-9.5185555999999991</v>
      </c>
      <c r="D175">
        <v>-6.8595629000000002</v>
      </c>
      <c r="F175" s="5">
        <f t="shared" si="10"/>
        <v>20.521450000000002</v>
      </c>
      <c r="G175" s="5">
        <f t="shared" si="11"/>
        <v>-9.7204285000000006</v>
      </c>
      <c r="H175" s="5">
        <f t="shared" si="12"/>
        <v>-6.4328751999999998</v>
      </c>
      <c r="J175">
        <v>19921700000</v>
      </c>
      <c r="K175">
        <v>-10.718308</v>
      </c>
      <c r="L175">
        <v>-5.6456676000000003</v>
      </c>
      <c r="N175" s="5">
        <f t="shared" si="13"/>
        <v>20.521450000000002</v>
      </c>
      <c r="O175" s="5">
        <f t="shared" si="14"/>
        <v>-10.817898</v>
      </c>
      <c r="P175" s="5">
        <f t="shared" si="14"/>
        <v>-5.2224326000000003</v>
      </c>
    </row>
    <row r="176" spans="2:16" x14ac:dyDescent="0.25">
      <c r="B176">
        <v>20041650000</v>
      </c>
      <c r="C176">
        <v>-9.5528382999999994</v>
      </c>
      <c r="D176">
        <v>-6.7872180999999996</v>
      </c>
      <c r="F176" s="5">
        <f t="shared" si="10"/>
        <v>20.641400000000001</v>
      </c>
      <c r="G176" s="5">
        <f t="shared" si="11"/>
        <v>-9.7999887000000001</v>
      </c>
      <c r="H176" s="5">
        <f t="shared" si="12"/>
        <v>-6.3768605999999997</v>
      </c>
      <c r="J176">
        <v>20041650000</v>
      </c>
      <c r="K176">
        <v>-10.719111</v>
      </c>
      <c r="L176">
        <v>-5.5591841000000004</v>
      </c>
      <c r="N176" s="5">
        <f t="shared" si="13"/>
        <v>20.641400000000001</v>
      </c>
      <c r="O176" s="5">
        <f t="shared" si="14"/>
        <v>-10.88585</v>
      </c>
      <c r="P176" s="5">
        <f t="shared" si="14"/>
        <v>-5.1812357999999996</v>
      </c>
    </row>
    <row r="177" spans="2:16" x14ac:dyDescent="0.25">
      <c r="B177">
        <v>20161600000</v>
      </c>
      <c r="C177">
        <v>-9.5932034999999996</v>
      </c>
      <c r="D177">
        <v>-6.7282801000000001</v>
      </c>
      <c r="F177" s="5">
        <f t="shared" si="10"/>
        <v>20.76135</v>
      </c>
      <c r="G177" s="5">
        <f t="shared" si="11"/>
        <v>-9.8833008000000007</v>
      </c>
      <c r="H177" s="5">
        <f t="shared" si="12"/>
        <v>-6.2639050000000003</v>
      </c>
      <c r="J177">
        <v>20161600000</v>
      </c>
      <c r="K177">
        <v>-10.733406</v>
      </c>
      <c r="L177">
        <v>-5.4806227999999999</v>
      </c>
      <c r="N177" s="5">
        <f t="shared" si="13"/>
        <v>20.76135</v>
      </c>
      <c r="O177" s="5">
        <f t="shared" si="14"/>
        <v>-10.973018</v>
      </c>
      <c r="P177" s="5">
        <f t="shared" si="14"/>
        <v>-5.1062006999999996</v>
      </c>
    </row>
    <row r="178" spans="2:16" x14ac:dyDescent="0.25">
      <c r="B178">
        <v>20281550000</v>
      </c>
      <c r="C178">
        <v>-9.6597165999999994</v>
      </c>
      <c r="D178">
        <v>-6.6137899999999998</v>
      </c>
      <c r="F178" s="5">
        <f t="shared" si="10"/>
        <v>20.8813</v>
      </c>
      <c r="G178" s="5">
        <f t="shared" si="11"/>
        <v>-9.9451599000000002</v>
      </c>
      <c r="H178" s="5">
        <f t="shared" si="12"/>
        <v>-6.1321849999999998</v>
      </c>
      <c r="J178">
        <v>20281550000</v>
      </c>
      <c r="K178">
        <v>-10.768879</v>
      </c>
      <c r="L178">
        <v>-5.3669848</v>
      </c>
      <c r="N178" s="5">
        <f t="shared" si="13"/>
        <v>20.8813</v>
      </c>
      <c r="O178" s="5">
        <f t="shared" si="14"/>
        <v>-11.064719999999999</v>
      </c>
      <c r="P178" s="5">
        <f t="shared" si="14"/>
        <v>-5.0247726000000004</v>
      </c>
    </row>
    <row r="179" spans="2:16" x14ac:dyDescent="0.25">
      <c r="B179">
        <v>20401500000</v>
      </c>
      <c r="C179">
        <v>-9.6936569000000006</v>
      </c>
      <c r="D179">
        <v>-6.5113906999999998</v>
      </c>
      <c r="F179" s="5">
        <f t="shared" si="10"/>
        <v>21.001249999999999</v>
      </c>
      <c r="G179" s="5">
        <f t="shared" si="11"/>
        <v>-10.001993000000001</v>
      </c>
      <c r="H179" s="5">
        <f t="shared" si="12"/>
        <v>-5.9738097000000003</v>
      </c>
      <c r="J179">
        <v>20401500000</v>
      </c>
      <c r="K179">
        <v>-10.787298</v>
      </c>
      <c r="L179">
        <v>-5.2811817999999997</v>
      </c>
      <c r="N179" s="5">
        <f t="shared" si="13"/>
        <v>21.001249999999999</v>
      </c>
      <c r="O179" s="5">
        <f t="shared" si="14"/>
        <v>-11.151160000000001</v>
      </c>
      <c r="P179" s="5">
        <f t="shared" si="14"/>
        <v>-4.9187244999999997</v>
      </c>
    </row>
    <row r="180" spans="2:16" x14ac:dyDescent="0.25">
      <c r="B180">
        <v>20521450000</v>
      </c>
      <c r="C180">
        <v>-9.7204285000000006</v>
      </c>
      <c r="D180">
        <v>-6.4328751999999998</v>
      </c>
      <c r="F180" s="5">
        <f t="shared" si="10"/>
        <v>21.121200000000002</v>
      </c>
      <c r="G180" s="5">
        <f t="shared" si="11"/>
        <v>-10.063973000000001</v>
      </c>
      <c r="H180" s="5">
        <f t="shared" si="12"/>
        <v>-5.7987003000000001</v>
      </c>
      <c r="J180">
        <v>20521450000</v>
      </c>
      <c r="K180">
        <v>-10.817898</v>
      </c>
      <c r="L180">
        <v>-5.2224326000000003</v>
      </c>
      <c r="N180" s="5">
        <f t="shared" si="13"/>
        <v>21.121200000000002</v>
      </c>
      <c r="O180" s="5">
        <f t="shared" si="14"/>
        <v>-11.237448000000001</v>
      </c>
      <c r="P180" s="5">
        <f t="shared" si="14"/>
        <v>-4.8009991999999997</v>
      </c>
    </row>
    <row r="181" spans="2:16" x14ac:dyDescent="0.25">
      <c r="B181">
        <v>20641400000</v>
      </c>
      <c r="C181">
        <v>-9.7999887000000001</v>
      </c>
      <c r="D181">
        <v>-6.3768605999999997</v>
      </c>
      <c r="F181" s="5">
        <f t="shared" si="10"/>
        <v>21.241150000000001</v>
      </c>
      <c r="G181" s="5">
        <f t="shared" si="11"/>
        <v>-10.096251000000001</v>
      </c>
      <c r="H181" s="5">
        <f t="shared" si="12"/>
        <v>-5.6491151000000004</v>
      </c>
      <c r="J181">
        <v>20641400000</v>
      </c>
      <c r="K181">
        <v>-10.88585</v>
      </c>
      <c r="L181">
        <v>-5.1812357999999996</v>
      </c>
      <c r="N181" s="5">
        <f t="shared" si="13"/>
        <v>21.241150000000001</v>
      </c>
      <c r="O181" s="5">
        <f t="shared" si="14"/>
        <v>-11.310060999999999</v>
      </c>
      <c r="P181" s="5">
        <f t="shared" si="14"/>
        <v>-4.7121725000000003</v>
      </c>
    </row>
    <row r="182" spans="2:16" x14ac:dyDescent="0.25">
      <c r="B182">
        <v>20761350000</v>
      </c>
      <c r="C182">
        <v>-9.8833008000000007</v>
      </c>
      <c r="D182">
        <v>-6.2639050000000003</v>
      </c>
      <c r="F182" s="5">
        <f t="shared" si="10"/>
        <v>21.3611</v>
      </c>
      <c r="G182" s="5">
        <f t="shared" si="11"/>
        <v>-10.137219999999999</v>
      </c>
      <c r="H182" s="5">
        <f t="shared" si="12"/>
        <v>-5.5621476000000003</v>
      </c>
      <c r="J182">
        <v>20761350000</v>
      </c>
      <c r="K182">
        <v>-10.973018</v>
      </c>
      <c r="L182">
        <v>-5.1062006999999996</v>
      </c>
      <c r="N182" s="5">
        <f t="shared" si="13"/>
        <v>21.3611</v>
      </c>
      <c r="O182" s="5">
        <f t="shared" si="14"/>
        <v>-11.396877999999999</v>
      </c>
      <c r="P182" s="5">
        <f t="shared" si="14"/>
        <v>-4.6736231000000004</v>
      </c>
    </row>
    <row r="183" spans="2:16" x14ac:dyDescent="0.25">
      <c r="B183">
        <v>20881300000</v>
      </c>
      <c r="C183">
        <v>-9.9451599000000002</v>
      </c>
      <c r="D183">
        <v>-6.1321849999999998</v>
      </c>
      <c r="F183" s="5">
        <f t="shared" si="10"/>
        <v>21.48105</v>
      </c>
      <c r="G183" s="5">
        <f t="shared" si="11"/>
        <v>-10.217105</v>
      </c>
      <c r="H183" s="5">
        <f t="shared" si="12"/>
        <v>-5.5167774999999999</v>
      </c>
      <c r="J183">
        <v>20881300000</v>
      </c>
      <c r="K183">
        <v>-11.064719999999999</v>
      </c>
      <c r="L183">
        <v>-5.0247726000000004</v>
      </c>
      <c r="N183" s="5">
        <f t="shared" si="13"/>
        <v>21.48105</v>
      </c>
      <c r="O183" s="5">
        <f t="shared" si="14"/>
        <v>-11.505836</v>
      </c>
      <c r="P183" s="5">
        <f t="shared" si="14"/>
        <v>-4.6516500000000001</v>
      </c>
    </row>
    <row r="184" spans="2:16" x14ac:dyDescent="0.25">
      <c r="B184">
        <v>21001250000</v>
      </c>
      <c r="C184">
        <v>-10.001993000000001</v>
      </c>
      <c r="D184">
        <v>-5.9738097000000003</v>
      </c>
      <c r="F184" s="5">
        <f t="shared" si="10"/>
        <v>21.600999999999999</v>
      </c>
      <c r="G184" s="5">
        <f t="shared" si="11"/>
        <v>-10.296646000000001</v>
      </c>
      <c r="H184" s="5">
        <f t="shared" si="12"/>
        <v>-5.4731803000000001</v>
      </c>
      <c r="J184">
        <v>21001250000</v>
      </c>
      <c r="K184">
        <v>-11.151160000000001</v>
      </c>
      <c r="L184">
        <v>-4.9187244999999997</v>
      </c>
      <c r="N184" s="5">
        <f t="shared" si="13"/>
        <v>21.600999999999999</v>
      </c>
      <c r="O184" s="5">
        <f t="shared" si="14"/>
        <v>-11.636514999999999</v>
      </c>
      <c r="P184" s="5">
        <f t="shared" si="14"/>
        <v>-4.6411408999999999</v>
      </c>
    </row>
    <row r="185" spans="2:16" x14ac:dyDescent="0.25">
      <c r="B185">
        <v>21121200000</v>
      </c>
      <c r="C185">
        <v>-10.063973000000001</v>
      </c>
      <c r="D185">
        <v>-5.7987003000000001</v>
      </c>
      <c r="F185" s="5">
        <f t="shared" si="10"/>
        <v>21.720949999999998</v>
      </c>
      <c r="G185" s="5">
        <f t="shared" si="11"/>
        <v>-10.325964000000001</v>
      </c>
      <c r="H185" s="5">
        <f t="shared" si="12"/>
        <v>-5.4047502999999999</v>
      </c>
      <c r="J185">
        <v>21121200000</v>
      </c>
      <c r="K185">
        <v>-11.237448000000001</v>
      </c>
      <c r="L185">
        <v>-4.8009991999999997</v>
      </c>
      <c r="N185" s="5">
        <f t="shared" si="13"/>
        <v>21.720949999999998</v>
      </c>
      <c r="O185" s="5">
        <f t="shared" si="14"/>
        <v>-11.724841</v>
      </c>
      <c r="P185" s="5">
        <f t="shared" si="14"/>
        <v>-4.6171622000000001</v>
      </c>
    </row>
    <row r="186" spans="2:16" x14ac:dyDescent="0.25">
      <c r="B186">
        <v>21241150000</v>
      </c>
      <c r="C186">
        <v>-10.096251000000001</v>
      </c>
      <c r="D186">
        <v>-5.6491151000000004</v>
      </c>
      <c r="F186" s="5">
        <f t="shared" si="10"/>
        <v>21.840900000000001</v>
      </c>
      <c r="G186" s="5">
        <f t="shared" si="11"/>
        <v>-10.339186</v>
      </c>
      <c r="H186" s="5">
        <f t="shared" si="12"/>
        <v>-5.3063821999999998</v>
      </c>
      <c r="J186">
        <v>21241150000</v>
      </c>
      <c r="K186">
        <v>-11.310060999999999</v>
      </c>
      <c r="L186">
        <v>-4.7121725000000003</v>
      </c>
      <c r="N186" s="5">
        <f t="shared" si="13"/>
        <v>21.840900000000001</v>
      </c>
      <c r="O186" s="5">
        <f t="shared" si="14"/>
        <v>-11.791816000000001</v>
      </c>
      <c r="P186" s="5">
        <f t="shared" si="14"/>
        <v>-4.5728888999999997</v>
      </c>
    </row>
    <row r="187" spans="2:16" x14ac:dyDescent="0.25">
      <c r="B187">
        <v>21361100000</v>
      </c>
      <c r="C187">
        <v>-10.137219999999999</v>
      </c>
      <c r="D187">
        <v>-5.5621476000000003</v>
      </c>
      <c r="F187" s="5">
        <f t="shared" si="10"/>
        <v>21.960850000000001</v>
      </c>
      <c r="G187" s="5">
        <f t="shared" si="11"/>
        <v>-10.334564</v>
      </c>
      <c r="H187" s="5">
        <f t="shared" si="12"/>
        <v>-5.1918521000000002</v>
      </c>
      <c r="J187">
        <v>21361100000</v>
      </c>
      <c r="K187">
        <v>-11.396877999999999</v>
      </c>
      <c r="L187">
        <v>-4.6736231000000004</v>
      </c>
      <c r="N187" s="5">
        <f t="shared" si="13"/>
        <v>21.960850000000001</v>
      </c>
      <c r="O187" s="5">
        <f t="shared" si="14"/>
        <v>-11.83709</v>
      </c>
      <c r="P187" s="5">
        <f t="shared" si="14"/>
        <v>-4.5251260000000002</v>
      </c>
    </row>
    <row r="188" spans="2:16" x14ac:dyDescent="0.25">
      <c r="B188">
        <v>21481050000</v>
      </c>
      <c r="C188">
        <v>-10.217105</v>
      </c>
      <c r="D188">
        <v>-5.5167774999999999</v>
      </c>
      <c r="F188" s="5">
        <f t="shared" si="10"/>
        <v>22.0808</v>
      </c>
      <c r="G188" s="5">
        <f t="shared" si="11"/>
        <v>-10.311313999999999</v>
      </c>
      <c r="H188" s="5">
        <f t="shared" si="12"/>
        <v>-5.0696086999999999</v>
      </c>
      <c r="J188">
        <v>21481050000</v>
      </c>
      <c r="K188">
        <v>-11.505836</v>
      </c>
      <c r="L188">
        <v>-4.6516500000000001</v>
      </c>
      <c r="N188" s="5">
        <f t="shared" si="13"/>
        <v>22.0808</v>
      </c>
      <c r="O188" s="5">
        <f t="shared" si="14"/>
        <v>-11.863083</v>
      </c>
      <c r="P188" s="5">
        <f t="shared" si="14"/>
        <v>-4.4964385</v>
      </c>
    </row>
    <row r="189" spans="2:16" x14ac:dyDescent="0.25">
      <c r="B189">
        <v>21601000000</v>
      </c>
      <c r="C189">
        <v>-10.296646000000001</v>
      </c>
      <c r="D189">
        <v>-5.4731803000000001</v>
      </c>
      <c r="F189" s="5">
        <f t="shared" si="10"/>
        <v>22.200749999999999</v>
      </c>
      <c r="G189" s="5">
        <f t="shared" si="11"/>
        <v>-10.275186</v>
      </c>
      <c r="H189" s="5">
        <f t="shared" si="12"/>
        <v>-5.0185193999999997</v>
      </c>
      <c r="J189">
        <v>21601000000</v>
      </c>
      <c r="K189">
        <v>-11.636514999999999</v>
      </c>
      <c r="L189">
        <v>-4.6411408999999999</v>
      </c>
      <c r="N189" s="5">
        <f t="shared" si="13"/>
        <v>22.200749999999999</v>
      </c>
      <c r="O189" s="5">
        <f t="shared" si="14"/>
        <v>-11.861001</v>
      </c>
      <c r="P189" s="5">
        <f t="shared" si="14"/>
        <v>-4.5118441999999996</v>
      </c>
    </row>
    <row r="190" spans="2:16" x14ac:dyDescent="0.25">
      <c r="B190">
        <v>21720950000</v>
      </c>
      <c r="C190">
        <v>-10.325964000000001</v>
      </c>
      <c r="D190">
        <v>-5.4047502999999999</v>
      </c>
      <c r="F190" s="5">
        <f t="shared" si="10"/>
        <v>22.320699999999999</v>
      </c>
      <c r="G190" s="5">
        <f t="shared" si="11"/>
        <v>-10.268228000000001</v>
      </c>
      <c r="H190" s="5">
        <f t="shared" si="12"/>
        <v>-4.9899712000000003</v>
      </c>
      <c r="J190">
        <v>21720950000</v>
      </c>
      <c r="K190">
        <v>-11.724841</v>
      </c>
      <c r="L190">
        <v>-4.6171622000000001</v>
      </c>
      <c r="N190" s="5">
        <f t="shared" si="13"/>
        <v>22.320699999999999</v>
      </c>
      <c r="O190" s="5">
        <f t="shared" si="14"/>
        <v>-11.876256</v>
      </c>
      <c r="P190" s="5">
        <f t="shared" si="14"/>
        <v>-4.5383538999999997</v>
      </c>
    </row>
    <row r="191" spans="2:16" x14ac:dyDescent="0.25">
      <c r="B191">
        <v>21840900000</v>
      </c>
      <c r="C191">
        <v>-10.339186</v>
      </c>
      <c r="D191">
        <v>-5.3063821999999998</v>
      </c>
      <c r="F191" s="5">
        <f t="shared" si="10"/>
        <v>22.440650000000002</v>
      </c>
      <c r="G191" s="5">
        <f t="shared" si="11"/>
        <v>-10.244058000000001</v>
      </c>
      <c r="H191" s="5">
        <f t="shared" si="12"/>
        <v>-4.9789791000000001</v>
      </c>
      <c r="J191">
        <v>21840900000</v>
      </c>
      <c r="K191">
        <v>-11.791816000000001</v>
      </c>
      <c r="L191">
        <v>-4.5728888999999997</v>
      </c>
      <c r="N191" s="5">
        <f t="shared" si="13"/>
        <v>22.440650000000002</v>
      </c>
      <c r="O191" s="5">
        <f t="shared" si="14"/>
        <v>-11.870449000000001</v>
      </c>
      <c r="P191" s="5">
        <f t="shared" si="14"/>
        <v>-4.5744804999999999</v>
      </c>
    </row>
    <row r="192" spans="2:16" x14ac:dyDescent="0.25">
      <c r="B192">
        <v>21960850000</v>
      </c>
      <c r="C192">
        <v>-10.334564</v>
      </c>
      <c r="D192">
        <v>-5.1918521000000002</v>
      </c>
      <c r="F192" s="5">
        <f t="shared" si="10"/>
        <v>22.560600000000001</v>
      </c>
      <c r="G192" s="5">
        <f t="shared" si="11"/>
        <v>-10.229578999999999</v>
      </c>
      <c r="H192" s="5">
        <f t="shared" si="12"/>
        <v>-4.9542226999999999</v>
      </c>
      <c r="J192">
        <v>21960850000</v>
      </c>
      <c r="K192">
        <v>-11.83709</v>
      </c>
      <c r="L192">
        <v>-4.5251260000000002</v>
      </c>
      <c r="N192" s="5">
        <f t="shared" si="13"/>
        <v>22.560600000000001</v>
      </c>
      <c r="O192" s="5">
        <f t="shared" si="14"/>
        <v>-11.858674000000001</v>
      </c>
      <c r="P192" s="5">
        <f t="shared" si="14"/>
        <v>-4.5935620999999998</v>
      </c>
    </row>
    <row r="193" spans="2:16" x14ac:dyDescent="0.25">
      <c r="B193">
        <v>22080800000</v>
      </c>
      <c r="C193">
        <v>-10.311313999999999</v>
      </c>
      <c r="D193">
        <v>-5.0696086999999999</v>
      </c>
      <c r="F193" s="5">
        <f t="shared" si="10"/>
        <v>22.68055</v>
      </c>
      <c r="G193" s="5">
        <f t="shared" si="11"/>
        <v>-10.209071</v>
      </c>
      <c r="H193" s="5">
        <f t="shared" si="12"/>
        <v>-4.9186692000000001</v>
      </c>
      <c r="J193">
        <v>22080800000</v>
      </c>
      <c r="K193">
        <v>-11.863083</v>
      </c>
      <c r="L193">
        <v>-4.4964385</v>
      </c>
      <c r="N193" s="5">
        <f t="shared" si="13"/>
        <v>22.68055</v>
      </c>
      <c r="O193" s="5">
        <f t="shared" si="14"/>
        <v>-11.832447</v>
      </c>
      <c r="P193" s="5">
        <f t="shared" si="14"/>
        <v>-4.6010226999999997</v>
      </c>
    </row>
    <row r="194" spans="2:16" x14ac:dyDescent="0.25">
      <c r="B194">
        <v>22200750000</v>
      </c>
      <c r="C194">
        <v>-10.275186</v>
      </c>
      <c r="D194">
        <v>-5.0185193999999997</v>
      </c>
      <c r="F194" s="5">
        <f t="shared" si="10"/>
        <v>22.8005</v>
      </c>
      <c r="G194" s="5">
        <f t="shared" si="11"/>
        <v>-10.194398</v>
      </c>
      <c r="H194" s="5">
        <f t="shared" si="12"/>
        <v>-4.8569988999999998</v>
      </c>
      <c r="J194">
        <v>22200750000</v>
      </c>
      <c r="K194">
        <v>-11.861001</v>
      </c>
      <c r="L194">
        <v>-4.5118441999999996</v>
      </c>
      <c r="N194" s="5">
        <f t="shared" si="13"/>
        <v>22.8005</v>
      </c>
      <c r="O194" s="5">
        <f t="shared" si="14"/>
        <v>-11.803433</v>
      </c>
      <c r="P194" s="5">
        <f t="shared" si="14"/>
        <v>-4.6028976000000004</v>
      </c>
    </row>
    <row r="195" spans="2:16" x14ac:dyDescent="0.25">
      <c r="B195">
        <v>22320700000</v>
      </c>
      <c r="C195">
        <v>-10.268228000000001</v>
      </c>
      <c r="D195">
        <v>-4.9899712000000003</v>
      </c>
      <c r="F195" s="5">
        <f t="shared" si="10"/>
        <v>22.920449999999999</v>
      </c>
      <c r="G195" s="5">
        <f t="shared" si="11"/>
        <v>-10.191439000000001</v>
      </c>
      <c r="H195" s="5">
        <f t="shared" si="12"/>
        <v>-4.8084749999999996</v>
      </c>
      <c r="J195">
        <v>22320700000</v>
      </c>
      <c r="K195">
        <v>-11.876256</v>
      </c>
      <c r="L195">
        <v>-4.5383538999999997</v>
      </c>
      <c r="N195" s="5">
        <f t="shared" si="13"/>
        <v>22.920449999999999</v>
      </c>
      <c r="O195" s="5">
        <f t="shared" si="14"/>
        <v>-11.777386</v>
      </c>
      <c r="P195" s="5">
        <f t="shared" si="14"/>
        <v>-4.6328348999999998</v>
      </c>
    </row>
    <row r="196" spans="2:16" x14ac:dyDescent="0.25">
      <c r="B196">
        <v>22440650000</v>
      </c>
      <c r="C196">
        <v>-10.244058000000001</v>
      </c>
      <c r="D196">
        <v>-4.9789791000000001</v>
      </c>
      <c r="F196" s="5">
        <f t="shared" ref="F196:F204" si="15">B201/1000000000</f>
        <v>23.040400000000002</v>
      </c>
      <c r="G196" s="5">
        <f t="shared" ref="G196:G204" si="16">C201</f>
        <v>-10.201942000000001</v>
      </c>
      <c r="H196" s="5">
        <f t="shared" ref="H196:H204" si="17">D201</f>
        <v>-4.8045321000000003</v>
      </c>
      <c r="J196">
        <v>22440650000</v>
      </c>
      <c r="K196">
        <v>-11.870449000000001</v>
      </c>
      <c r="L196">
        <v>-4.5744804999999999</v>
      </c>
      <c r="N196" s="5">
        <f t="shared" ref="N196:N204" si="18">J201/1000000000</f>
        <v>23.040400000000002</v>
      </c>
      <c r="O196" s="5">
        <f t="shared" ref="O196:P204" si="19">K201</f>
        <v>-11.746554</v>
      </c>
      <c r="P196" s="5">
        <f t="shared" si="19"/>
        <v>-4.7027678000000002</v>
      </c>
    </row>
    <row r="197" spans="2:16" x14ac:dyDescent="0.25">
      <c r="B197">
        <v>22560600000</v>
      </c>
      <c r="C197">
        <v>-10.229578999999999</v>
      </c>
      <c r="D197">
        <v>-4.9542226999999999</v>
      </c>
      <c r="F197" s="5">
        <f t="shared" si="15"/>
        <v>23.160350000000001</v>
      </c>
      <c r="G197" s="5">
        <f t="shared" si="16"/>
        <v>-10.175109000000001</v>
      </c>
      <c r="H197" s="5">
        <f t="shared" si="17"/>
        <v>-4.8428440000000004</v>
      </c>
      <c r="J197">
        <v>22560600000</v>
      </c>
      <c r="K197">
        <v>-11.858674000000001</v>
      </c>
      <c r="L197">
        <v>-4.5935620999999998</v>
      </c>
      <c r="N197" s="5">
        <f t="shared" si="18"/>
        <v>23.160350000000001</v>
      </c>
      <c r="O197" s="5">
        <f t="shared" si="19"/>
        <v>-11.674293</v>
      </c>
      <c r="P197" s="5">
        <f t="shared" si="19"/>
        <v>-4.8085488999999999</v>
      </c>
    </row>
    <row r="198" spans="2:16" x14ac:dyDescent="0.25">
      <c r="B198">
        <v>22680550000</v>
      </c>
      <c r="C198">
        <v>-10.209071</v>
      </c>
      <c r="D198">
        <v>-4.9186692000000001</v>
      </c>
      <c r="F198" s="5">
        <f t="shared" si="15"/>
        <v>23.2803</v>
      </c>
      <c r="G198" s="5">
        <f t="shared" si="16"/>
        <v>-10.146824000000001</v>
      </c>
      <c r="H198" s="5">
        <f t="shared" si="17"/>
        <v>-4.9107403999999999</v>
      </c>
      <c r="J198">
        <v>22680550000</v>
      </c>
      <c r="K198">
        <v>-11.832447</v>
      </c>
      <c r="L198">
        <v>-4.6010226999999997</v>
      </c>
      <c r="N198" s="5">
        <f t="shared" si="18"/>
        <v>23.2803</v>
      </c>
      <c r="O198" s="5">
        <f t="shared" si="19"/>
        <v>-11.580571000000001</v>
      </c>
      <c r="P198" s="5">
        <f t="shared" si="19"/>
        <v>-4.9325614</v>
      </c>
    </row>
    <row r="199" spans="2:16" x14ac:dyDescent="0.25">
      <c r="B199">
        <v>22800500000</v>
      </c>
      <c r="C199">
        <v>-10.194398</v>
      </c>
      <c r="D199">
        <v>-4.8569988999999998</v>
      </c>
      <c r="F199" s="5">
        <f t="shared" si="15"/>
        <v>23.40025</v>
      </c>
      <c r="G199" s="5">
        <f t="shared" si="16"/>
        <v>-10.168576</v>
      </c>
      <c r="H199" s="5">
        <f t="shared" si="17"/>
        <v>-4.9302707000000003</v>
      </c>
      <c r="J199">
        <v>22800500000</v>
      </c>
      <c r="K199">
        <v>-11.803433</v>
      </c>
      <c r="L199">
        <v>-4.6028976000000004</v>
      </c>
      <c r="N199" s="5">
        <f t="shared" si="18"/>
        <v>23.40025</v>
      </c>
      <c r="O199" s="5">
        <f t="shared" si="19"/>
        <v>-11.520136000000001</v>
      </c>
      <c r="P199" s="5">
        <f t="shared" si="19"/>
        <v>-5.0232983000000004</v>
      </c>
    </row>
    <row r="200" spans="2:16" x14ac:dyDescent="0.25">
      <c r="B200">
        <v>22920450000</v>
      </c>
      <c r="C200">
        <v>-10.191439000000001</v>
      </c>
      <c r="D200">
        <v>-4.8084749999999996</v>
      </c>
      <c r="F200" s="5">
        <f t="shared" si="15"/>
        <v>23.520199999999999</v>
      </c>
      <c r="G200" s="5">
        <f t="shared" si="16"/>
        <v>-10.191960999999999</v>
      </c>
      <c r="H200" s="5">
        <f t="shared" si="17"/>
        <v>-4.9112853999999997</v>
      </c>
      <c r="J200">
        <v>22920450000</v>
      </c>
      <c r="K200">
        <v>-11.777386</v>
      </c>
      <c r="L200">
        <v>-4.6328348999999998</v>
      </c>
      <c r="N200" s="5">
        <f t="shared" si="18"/>
        <v>23.520199999999999</v>
      </c>
      <c r="O200" s="5">
        <f t="shared" si="19"/>
        <v>-11.460352</v>
      </c>
      <c r="P200" s="5">
        <f t="shared" si="19"/>
        <v>-5.0741496000000001</v>
      </c>
    </row>
    <row r="201" spans="2:16" x14ac:dyDescent="0.25">
      <c r="B201">
        <v>23040400000</v>
      </c>
      <c r="C201">
        <v>-10.201942000000001</v>
      </c>
      <c r="D201">
        <v>-4.8045321000000003</v>
      </c>
      <c r="F201" s="5">
        <f t="shared" si="15"/>
        <v>23.640149999999998</v>
      </c>
      <c r="G201" s="5">
        <f t="shared" si="16"/>
        <v>-10.217601999999999</v>
      </c>
      <c r="H201" s="5">
        <f t="shared" si="17"/>
        <v>-4.8475207999999999</v>
      </c>
      <c r="J201">
        <v>23040400000</v>
      </c>
      <c r="K201">
        <v>-11.746554</v>
      </c>
      <c r="L201">
        <v>-4.7027678000000002</v>
      </c>
      <c r="N201" s="5">
        <f t="shared" si="18"/>
        <v>23.640149999999998</v>
      </c>
      <c r="O201" s="5">
        <f t="shared" si="19"/>
        <v>-11.40596</v>
      </c>
      <c r="P201" s="5">
        <f t="shared" si="19"/>
        <v>-5.0898504000000004</v>
      </c>
    </row>
    <row r="202" spans="2:16" x14ac:dyDescent="0.25">
      <c r="B202">
        <v>23160350000</v>
      </c>
      <c r="C202">
        <v>-10.175109000000001</v>
      </c>
      <c r="D202">
        <v>-4.8428440000000004</v>
      </c>
      <c r="F202" s="5">
        <f t="shared" si="15"/>
        <v>23.760100000000001</v>
      </c>
      <c r="G202" s="5">
        <f t="shared" si="16"/>
        <v>-10.373988000000001</v>
      </c>
      <c r="H202" s="5">
        <f t="shared" si="17"/>
        <v>-4.7744603000000003</v>
      </c>
      <c r="J202">
        <v>23160350000</v>
      </c>
      <c r="K202">
        <v>-11.674293</v>
      </c>
      <c r="L202">
        <v>-4.8085488999999999</v>
      </c>
      <c r="N202" s="5">
        <f t="shared" si="18"/>
        <v>23.760100000000001</v>
      </c>
      <c r="O202" s="5">
        <f t="shared" si="19"/>
        <v>-11.445605</v>
      </c>
      <c r="P202" s="5">
        <f t="shared" si="19"/>
        <v>-5.1115431999999998</v>
      </c>
    </row>
    <row r="203" spans="2:16" x14ac:dyDescent="0.25">
      <c r="B203">
        <v>23280300000</v>
      </c>
      <c r="C203">
        <v>-10.146824000000001</v>
      </c>
      <c r="D203">
        <v>-4.9107403999999999</v>
      </c>
      <c r="F203" s="5">
        <f t="shared" si="15"/>
        <v>23.880050000000001</v>
      </c>
      <c r="G203" s="5">
        <f t="shared" si="16"/>
        <v>-10.525525</v>
      </c>
      <c r="H203" s="5">
        <f t="shared" si="17"/>
        <v>-4.6958494000000002</v>
      </c>
      <c r="J203">
        <v>23280300000</v>
      </c>
      <c r="K203">
        <v>-11.580571000000001</v>
      </c>
      <c r="L203">
        <v>-4.9325614</v>
      </c>
      <c r="N203" s="5">
        <f t="shared" si="18"/>
        <v>23.880050000000001</v>
      </c>
      <c r="O203" s="5">
        <f t="shared" si="19"/>
        <v>-11.505515000000001</v>
      </c>
      <c r="P203" s="5">
        <f t="shared" si="19"/>
        <v>-5.1177931000000001</v>
      </c>
    </row>
    <row r="204" spans="2:16" x14ac:dyDescent="0.25">
      <c r="B204">
        <v>23400250000</v>
      </c>
      <c r="C204">
        <v>-10.168576</v>
      </c>
      <c r="D204">
        <v>-4.9302707000000003</v>
      </c>
      <c r="F204" s="5">
        <f t="shared" si="15"/>
        <v>24</v>
      </c>
      <c r="G204" s="5">
        <f t="shared" si="16"/>
        <v>-10.636595</v>
      </c>
      <c r="H204" s="5">
        <f t="shared" si="17"/>
        <v>-4.6529550999999998</v>
      </c>
      <c r="J204">
        <v>23400250000</v>
      </c>
      <c r="K204">
        <v>-11.520136000000001</v>
      </c>
      <c r="L204">
        <v>-5.0232983000000004</v>
      </c>
      <c r="N204" s="5">
        <f t="shared" si="18"/>
        <v>24</v>
      </c>
      <c r="O204" s="5">
        <f t="shared" si="19"/>
        <v>-11.545261</v>
      </c>
      <c r="P204" s="5">
        <f t="shared" si="19"/>
        <v>-5.1343141000000001</v>
      </c>
    </row>
    <row r="205" spans="2:16" x14ac:dyDescent="0.25">
      <c r="B205">
        <v>23520200000</v>
      </c>
      <c r="C205">
        <v>-10.191960999999999</v>
      </c>
      <c r="D205">
        <v>-4.9112853999999997</v>
      </c>
      <c r="J205">
        <v>23520200000</v>
      </c>
      <c r="K205">
        <v>-11.460352</v>
      </c>
      <c r="L205">
        <v>-5.0741496000000001</v>
      </c>
    </row>
    <row r="206" spans="2:16" x14ac:dyDescent="0.25">
      <c r="B206">
        <v>23640150000</v>
      </c>
      <c r="C206">
        <v>-10.217601999999999</v>
      </c>
      <c r="D206">
        <v>-4.8475207999999999</v>
      </c>
      <c r="J206">
        <v>23640150000</v>
      </c>
      <c r="K206">
        <v>-11.40596</v>
      </c>
      <c r="L206">
        <v>-5.0898504000000004</v>
      </c>
    </row>
    <row r="207" spans="2:16" x14ac:dyDescent="0.25">
      <c r="B207">
        <v>23760100000</v>
      </c>
      <c r="C207">
        <v>-10.373988000000001</v>
      </c>
      <c r="D207">
        <v>-4.7744603000000003</v>
      </c>
      <c r="J207">
        <v>23760100000</v>
      </c>
      <c r="K207">
        <v>-11.445605</v>
      </c>
      <c r="L207">
        <v>-5.1115431999999998</v>
      </c>
    </row>
    <row r="208" spans="2:16" x14ac:dyDescent="0.25">
      <c r="B208">
        <v>23880050000</v>
      </c>
      <c r="C208">
        <v>-10.525525</v>
      </c>
      <c r="D208">
        <v>-4.6958494000000002</v>
      </c>
      <c r="J208">
        <v>23880050000</v>
      </c>
      <c r="K208">
        <v>-11.505515000000001</v>
      </c>
      <c r="L208">
        <v>-5.1177931000000001</v>
      </c>
    </row>
    <row r="209" spans="2:12" x14ac:dyDescent="0.25">
      <c r="B209">
        <v>24000000000</v>
      </c>
      <c r="C209">
        <v>-10.636595</v>
      </c>
      <c r="D209">
        <v>-4.6529550999999998</v>
      </c>
      <c r="J209">
        <v>24000000000</v>
      </c>
      <c r="K209">
        <v>-11.545261</v>
      </c>
      <c r="L209">
        <v>-5.1343141000000001</v>
      </c>
    </row>
    <row r="210" spans="2:12" x14ac:dyDescent="0.25">
      <c r="B210" t="s">
        <v>28</v>
      </c>
      <c r="J210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B98D-2FF6-4806-B2AF-A808227CE7EC}">
  <dimension ref="A2:AC35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328</v>
      </c>
    </row>
    <row r="3" spans="1:29" x14ac:dyDescent="0.25">
      <c r="A3" t="s">
        <v>292</v>
      </c>
    </row>
    <row r="4" spans="1:29" x14ac:dyDescent="0.25">
      <c r="A4" t="s">
        <v>293</v>
      </c>
    </row>
    <row r="5" spans="1:29" x14ac:dyDescent="0.25">
      <c r="A5" t="s">
        <v>294</v>
      </c>
    </row>
    <row r="8" spans="1:29" x14ac:dyDescent="0.25">
      <c r="A8" s="74" t="s">
        <v>295</v>
      </c>
      <c r="K8" s="74" t="s">
        <v>296</v>
      </c>
      <c r="U8" s="74" t="s">
        <v>297</v>
      </c>
    </row>
    <row r="9" spans="1:29" x14ac:dyDescent="0.25">
      <c r="A9" s="74" t="s">
        <v>298</v>
      </c>
      <c r="B9">
        <v>2</v>
      </c>
      <c r="K9" s="74" t="s">
        <v>298</v>
      </c>
      <c r="L9">
        <v>2</v>
      </c>
      <c r="U9" s="74" t="s">
        <v>298</v>
      </c>
      <c r="V9">
        <v>2</v>
      </c>
    </row>
    <row r="10" spans="1:29" x14ac:dyDescent="0.25">
      <c r="A10" s="74" t="s">
        <v>299</v>
      </c>
      <c r="B10" s="74" t="s">
        <v>300</v>
      </c>
      <c r="C10" s="74" t="s">
        <v>301</v>
      </c>
      <c r="D10" s="74" t="s">
        <v>302</v>
      </c>
      <c r="E10" s="74" t="s">
        <v>303</v>
      </c>
      <c r="F10" s="74" t="s">
        <v>300</v>
      </c>
      <c r="G10" s="74" t="s">
        <v>304</v>
      </c>
      <c r="H10" s="74" t="s">
        <v>302</v>
      </c>
      <c r="I10" s="74" t="s">
        <v>303</v>
      </c>
      <c r="K10" s="74" t="s">
        <v>299</v>
      </c>
      <c r="L10" s="74" t="s">
        <v>300</v>
      </c>
      <c r="M10" s="74" t="s">
        <v>301</v>
      </c>
      <c r="N10" s="74" t="s">
        <v>302</v>
      </c>
      <c r="O10" s="74" t="s">
        <v>303</v>
      </c>
      <c r="P10" s="74" t="s">
        <v>300</v>
      </c>
      <c r="Q10" s="74" t="s">
        <v>304</v>
      </c>
      <c r="R10" s="74" t="s">
        <v>302</v>
      </c>
      <c r="S10" s="74" t="s">
        <v>303</v>
      </c>
      <c r="U10" s="74" t="s">
        <v>299</v>
      </c>
      <c r="V10" s="74" t="s">
        <v>300</v>
      </c>
      <c r="W10" s="74" t="s">
        <v>301</v>
      </c>
      <c r="X10" s="74" t="s">
        <v>302</v>
      </c>
      <c r="Y10" s="74" t="s">
        <v>303</v>
      </c>
      <c r="Z10" s="74" t="s">
        <v>300</v>
      </c>
      <c r="AA10" s="74" t="s">
        <v>304</v>
      </c>
      <c r="AB10" s="74" t="s">
        <v>302</v>
      </c>
      <c r="AC10" s="74" t="s">
        <v>303</v>
      </c>
    </row>
    <row r="11" spans="1:29" x14ac:dyDescent="0.25">
      <c r="A11" t="s">
        <v>305</v>
      </c>
      <c r="B11" t="s">
        <v>306</v>
      </c>
      <c r="C11" t="s">
        <v>307</v>
      </c>
      <c r="D11">
        <v>4</v>
      </c>
      <c r="E11">
        <v>204</v>
      </c>
      <c r="F11" t="s">
        <v>306</v>
      </c>
      <c r="G11" t="s">
        <v>308</v>
      </c>
      <c r="H11">
        <v>4</v>
      </c>
      <c r="I11">
        <v>204</v>
      </c>
      <c r="K11" t="s">
        <v>305</v>
      </c>
      <c r="L11" t="s">
        <v>309</v>
      </c>
      <c r="M11" t="s">
        <v>308</v>
      </c>
      <c r="N11">
        <v>5</v>
      </c>
      <c r="O11">
        <v>103</v>
      </c>
      <c r="P11" t="s">
        <v>309</v>
      </c>
      <c r="Q11" t="s">
        <v>310</v>
      </c>
      <c r="R11">
        <v>5</v>
      </c>
      <c r="S11">
        <v>103</v>
      </c>
      <c r="U11" t="s">
        <v>305</v>
      </c>
      <c r="V11" t="s">
        <v>311</v>
      </c>
      <c r="W11" t="s">
        <v>323</v>
      </c>
      <c r="X11">
        <v>5</v>
      </c>
      <c r="Y11">
        <v>205</v>
      </c>
      <c r="Z11" t="s">
        <v>311</v>
      </c>
      <c r="AA11" t="s">
        <v>324</v>
      </c>
      <c r="AB11">
        <v>5</v>
      </c>
      <c r="AC11">
        <v>205</v>
      </c>
    </row>
    <row r="12" spans="1:29" x14ac:dyDescent="0.25">
      <c r="A12" t="s">
        <v>313</v>
      </c>
      <c r="B12" t="s">
        <v>306</v>
      </c>
      <c r="C12" t="s">
        <v>307</v>
      </c>
      <c r="D12">
        <v>4</v>
      </c>
      <c r="E12">
        <v>204</v>
      </c>
      <c r="F12" t="s">
        <v>306</v>
      </c>
      <c r="G12" t="s">
        <v>314</v>
      </c>
      <c r="H12">
        <v>4</v>
      </c>
      <c r="I12">
        <v>204</v>
      </c>
      <c r="K12" t="s">
        <v>313</v>
      </c>
      <c r="L12" t="s">
        <v>309</v>
      </c>
      <c r="M12" t="s">
        <v>308</v>
      </c>
      <c r="N12">
        <v>5</v>
      </c>
      <c r="O12">
        <v>103</v>
      </c>
      <c r="P12" t="s">
        <v>309</v>
      </c>
      <c r="Q12" t="s">
        <v>322</v>
      </c>
      <c r="R12">
        <v>5</v>
      </c>
      <c r="S12">
        <v>103</v>
      </c>
      <c r="U12" t="s">
        <v>313</v>
      </c>
      <c r="V12" t="s">
        <v>311</v>
      </c>
      <c r="W12" t="s">
        <v>323</v>
      </c>
      <c r="X12">
        <v>5</v>
      </c>
      <c r="Y12">
        <v>205</v>
      </c>
      <c r="Z12" t="s">
        <v>311</v>
      </c>
      <c r="AA12" t="s">
        <v>325</v>
      </c>
      <c r="AB12">
        <v>5</v>
      </c>
      <c r="AC12">
        <v>205</v>
      </c>
    </row>
    <row r="18" spans="1:29" x14ac:dyDescent="0.25">
      <c r="A18" s="74" t="s">
        <v>315</v>
      </c>
      <c r="K18" s="74" t="s">
        <v>316</v>
      </c>
      <c r="U18" s="74" t="s">
        <v>317</v>
      </c>
    </row>
    <row r="19" spans="1:29" x14ac:dyDescent="0.25">
      <c r="A19" s="74" t="s">
        <v>298</v>
      </c>
      <c r="B19">
        <v>2</v>
      </c>
      <c r="K19" s="74" t="s">
        <v>298</v>
      </c>
      <c r="L19">
        <v>2</v>
      </c>
      <c r="U19" s="74" t="s">
        <v>298</v>
      </c>
      <c r="V19">
        <v>2</v>
      </c>
    </row>
    <row r="20" spans="1:29" x14ac:dyDescent="0.25">
      <c r="A20" s="74" t="s">
        <v>299</v>
      </c>
      <c r="B20" s="74" t="s">
        <v>300</v>
      </c>
      <c r="C20" s="74" t="s">
        <v>301</v>
      </c>
      <c r="D20" s="74" t="s">
        <v>302</v>
      </c>
      <c r="E20" s="74" t="s">
        <v>303</v>
      </c>
      <c r="F20" s="74" t="s">
        <v>300</v>
      </c>
      <c r="G20" s="74" t="s">
        <v>304</v>
      </c>
      <c r="H20" s="74" t="s">
        <v>302</v>
      </c>
      <c r="I20" s="74" t="s">
        <v>303</v>
      </c>
      <c r="K20" s="74" t="s">
        <v>299</v>
      </c>
      <c r="L20" s="74" t="s">
        <v>300</v>
      </c>
      <c r="M20" s="74" t="s">
        <v>301</v>
      </c>
      <c r="N20" s="74" t="s">
        <v>302</v>
      </c>
      <c r="O20" s="74" t="s">
        <v>303</v>
      </c>
      <c r="P20" s="74" t="s">
        <v>300</v>
      </c>
      <c r="Q20" s="74" t="s">
        <v>304</v>
      </c>
      <c r="R20" s="74" t="s">
        <v>302</v>
      </c>
      <c r="S20" s="74" t="s">
        <v>303</v>
      </c>
      <c r="U20" s="74" t="s">
        <v>299</v>
      </c>
      <c r="V20" s="74" t="s">
        <v>300</v>
      </c>
      <c r="W20" s="74" t="s">
        <v>301</v>
      </c>
      <c r="X20" s="74" t="s">
        <v>302</v>
      </c>
      <c r="Y20" s="74" t="s">
        <v>303</v>
      </c>
      <c r="Z20" s="74" t="s">
        <v>300</v>
      </c>
      <c r="AA20" s="74" t="s">
        <v>304</v>
      </c>
      <c r="AB20" s="74" t="s">
        <v>302</v>
      </c>
      <c r="AC20" s="74" t="s">
        <v>303</v>
      </c>
    </row>
    <row r="21" spans="1:29" x14ac:dyDescent="0.25">
      <c r="A21" t="s">
        <v>305</v>
      </c>
      <c r="B21" t="s">
        <v>311</v>
      </c>
      <c r="C21" t="s">
        <v>323</v>
      </c>
      <c r="D21">
        <v>5</v>
      </c>
      <c r="E21">
        <v>205</v>
      </c>
      <c r="F21" t="s">
        <v>311</v>
      </c>
      <c r="G21" t="s">
        <v>326</v>
      </c>
      <c r="H21">
        <v>5</v>
      </c>
      <c r="I21">
        <v>205</v>
      </c>
      <c r="K21" t="s">
        <v>305</v>
      </c>
      <c r="L21" t="s">
        <v>311</v>
      </c>
      <c r="M21" t="s">
        <v>323</v>
      </c>
      <c r="N21">
        <v>5</v>
      </c>
      <c r="O21">
        <v>205</v>
      </c>
      <c r="P21" t="s">
        <v>311</v>
      </c>
      <c r="Q21" t="s">
        <v>327</v>
      </c>
      <c r="R21">
        <v>5</v>
      </c>
      <c r="S21">
        <v>205</v>
      </c>
      <c r="U21" t="s">
        <v>305</v>
      </c>
      <c r="V21" t="s">
        <v>317</v>
      </c>
      <c r="W21" t="s">
        <v>312</v>
      </c>
      <c r="X21">
        <v>3</v>
      </c>
      <c r="Y21">
        <v>103</v>
      </c>
      <c r="Z21" t="s">
        <v>317</v>
      </c>
      <c r="AA21" t="s">
        <v>318</v>
      </c>
      <c r="AB21">
        <v>3</v>
      </c>
      <c r="AC21">
        <v>103</v>
      </c>
    </row>
    <row r="22" spans="1:29" x14ac:dyDescent="0.25">
      <c r="A22" t="s">
        <v>313</v>
      </c>
      <c r="B22" t="s">
        <v>311</v>
      </c>
      <c r="C22" t="s">
        <v>323</v>
      </c>
      <c r="D22">
        <v>5</v>
      </c>
      <c r="E22">
        <v>205</v>
      </c>
      <c r="F22" t="s">
        <v>311</v>
      </c>
      <c r="G22" t="s">
        <v>327</v>
      </c>
      <c r="H22">
        <v>5</v>
      </c>
      <c r="I22">
        <v>205</v>
      </c>
      <c r="K22" t="s">
        <v>313</v>
      </c>
      <c r="L22" t="s">
        <v>311</v>
      </c>
      <c r="M22" t="s">
        <v>323</v>
      </c>
      <c r="N22">
        <v>5</v>
      </c>
      <c r="O22">
        <v>205</v>
      </c>
      <c r="P22" t="s">
        <v>311</v>
      </c>
      <c r="Q22" t="s">
        <v>326</v>
      </c>
      <c r="R22">
        <v>5</v>
      </c>
      <c r="S22">
        <v>205</v>
      </c>
      <c r="U22" t="s">
        <v>313</v>
      </c>
      <c r="V22" t="s">
        <v>317</v>
      </c>
      <c r="W22" t="s">
        <v>312</v>
      </c>
      <c r="X22">
        <v>3</v>
      </c>
      <c r="Y22">
        <v>103</v>
      </c>
      <c r="Z22" t="s">
        <v>317</v>
      </c>
      <c r="AA22" t="s">
        <v>319</v>
      </c>
      <c r="AB22">
        <v>3</v>
      </c>
      <c r="AC22">
        <v>103</v>
      </c>
    </row>
    <row r="28" spans="1:29" ht="15.75" thickBot="1" x14ac:dyDescent="0.3">
      <c r="A28" s="74" t="s">
        <v>320</v>
      </c>
      <c r="K28" s="74" t="s">
        <v>321</v>
      </c>
      <c r="U28" s="75"/>
      <c r="V28" s="75"/>
      <c r="W28" s="75"/>
      <c r="X28" s="76" t="s">
        <v>200</v>
      </c>
      <c r="Y28" s="75"/>
      <c r="Z28" s="75"/>
      <c r="AA28" s="75"/>
    </row>
    <row r="29" spans="1:29" ht="25.5" thickTop="1" thickBot="1" x14ac:dyDescent="0.3">
      <c r="A29" s="74" t="s">
        <v>298</v>
      </c>
      <c r="B29">
        <v>0</v>
      </c>
      <c r="K29" s="74" t="s">
        <v>298</v>
      </c>
      <c r="L29">
        <v>0</v>
      </c>
      <c r="U29" s="77" t="s">
        <v>187</v>
      </c>
      <c r="V29" s="78" t="s">
        <v>188</v>
      </c>
      <c r="W29" s="78" t="s">
        <v>189</v>
      </c>
      <c r="X29" s="78" t="s">
        <v>190</v>
      </c>
      <c r="Y29" s="78" t="s">
        <v>191</v>
      </c>
      <c r="Z29" s="78" t="s">
        <v>192</v>
      </c>
      <c r="AA29" s="79" t="s">
        <v>193</v>
      </c>
    </row>
    <row r="30" spans="1:29" ht="16.5" thickTop="1" thickBot="1" x14ac:dyDescent="0.3">
      <c r="A30" s="74" t="s">
        <v>299</v>
      </c>
      <c r="B30" s="74" t="s">
        <v>300</v>
      </c>
      <c r="C30" s="74" t="s">
        <v>301</v>
      </c>
      <c r="D30" s="74" t="s">
        <v>302</v>
      </c>
      <c r="E30" s="74" t="s">
        <v>303</v>
      </c>
      <c r="F30" s="74" t="s">
        <v>300</v>
      </c>
      <c r="G30" s="74" t="s">
        <v>304</v>
      </c>
      <c r="H30" s="74" t="s">
        <v>302</v>
      </c>
      <c r="I30" s="74" t="s">
        <v>303</v>
      </c>
      <c r="K30" s="74" t="s">
        <v>299</v>
      </c>
      <c r="L30" s="74" t="s">
        <v>300</v>
      </c>
      <c r="M30" s="74" t="s">
        <v>301</v>
      </c>
      <c r="N30" s="74" t="s">
        <v>302</v>
      </c>
      <c r="O30" s="74" t="s">
        <v>303</v>
      </c>
      <c r="P30" s="74" t="s">
        <v>300</v>
      </c>
      <c r="Q30" s="74" t="s">
        <v>304</v>
      </c>
      <c r="R30" s="74" t="s">
        <v>302</v>
      </c>
      <c r="S30" s="74" t="s">
        <v>303</v>
      </c>
      <c r="U30" s="80" t="s">
        <v>194</v>
      </c>
      <c r="V30" s="81">
        <f>'5Rx0L'!H7</f>
        <v>30.054870894736844</v>
      </c>
      <c r="W30" s="81" t="s">
        <v>195</v>
      </c>
      <c r="X30" s="81">
        <f>'5Rx5L'!H7</f>
        <v>23.162956631578947</v>
      </c>
      <c r="Y30" s="81">
        <f>'5Rx5L'!H31</f>
        <v>9.6465723315789464</v>
      </c>
      <c r="Z30" s="81">
        <f>'5Rx5L'!H55</f>
        <v>20.104937263157897</v>
      </c>
      <c r="AA30" s="82">
        <f>'5Rx5L'!H79</f>
        <v>46.400591894736841</v>
      </c>
    </row>
    <row r="31" spans="1:29" ht="15.75" thickBot="1" x14ac:dyDescent="0.3">
      <c r="A31" s="83"/>
      <c r="K31" s="83"/>
      <c r="U31" s="80" t="s">
        <v>196</v>
      </c>
      <c r="V31" s="81">
        <f>'5Rx0L'!H31</f>
        <v>83.339603210526292</v>
      </c>
      <c r="W31" s="81">
        <f>'5Rx5L'!H103</f>
        <v>64.039414421052626</v>
      </c>
      <c r="X31" s="81">
        <f>'5Rx5L'!H127</f>
        <v>74.370238842105252</v>
      </c>
      <c r="Y31" s="81">
        <f>'5Rx5L'!H151</f>
        <v>76.566025684210544</v>
      </c>
      <c r="Z31" s="81">
        <f>'5Rx5L'!H175</f>
        <v>70.860716157894743</v>
      </c>
      <c r="AA31" s="82">
        <f>'5Rx5L'!H199</f>
        <v>78.447664368421059</v>
      </c>
    </row>
    <row r="32" spans="1:29" ht="15.75" thickBot="1" x14ac:dyDescent="0.3">
      <c r="A32" s="83"/>
      <c r="K32" s="83"/>
      <c r="U32" s="80" t="s">
        <v>197</v>
      </c>
      <c r="V32" s="81">
        <f>'5Rx0L'!H55</f>
        <v>92.606082315789479</v>
      </c>
      <c r="W32" s="81">
        <f>'5Rx5L'!H223</f>
        <v>72.058622421052632</v>
      </c>
      <c r="X32" s="81">
        <f>'5Rx5L'!H247</f>
        <v>83.849624315789484</v>
      </c>
      <c r="Y32" s="81">
        <f>'5Rx5L'!H271</f>
        <v>85.37365121052629</v>
      </c>
      <c r="Z32" s="81">
        <f>'5Rx5L'!H295</f>
        <v>89.480296842105275</v>
      </c>
      <c r="AA32" s="82">
        <f>'5Rx5L'!H319</f>
        <v>84.399410105263158</v>
      </c>
    </row>
    <row r="33" spans="1:27" ht="15.75" thickBot="1" x14ac:dyDescent="0.3">
      <c r="A33" s="83"/>
      <c r="K33" s="83"/>
      <c r="U33" s="80" t="s">
        <v>198</v>
      </c>
      <c r="V33" s="81">
        <f>'5Rx0L'!H79</f>
        <v>130.90751357894737</v>
      </c>
      <c r="W33" s="81">
        <f>'5Rx5L'!H343</f>
        <v>126.68738599999996</v>
      </c>
      <c r="X33" s="81">
        <f>'5Rx5L'!H367</f>
        <v>120.775707</v>
      </c>
      <c r="Y33" s="81">
        <f>'5Rx5L'!H391</f>
        <v>119.94449368421053</v>
      </c>
      <c r="Z33" s="81">
        <f>'5Rx5L'!H415</f>
        <v>124.24970742105262</v>
      </c>
      <c r="AA33" s="82">
        <f>'5Rx5L'!H439</f>
        <v>126.04063305263158</v>
      </c>
    </row>
    <row r="34" spans="1:27" ht="15.75" thickBot="1" x14ac:dyDescent="0.3">
      <c r="A34" s="83"/>
      <c r="U34" s="84" t="s">
        <v>199</v>
      </c>
      <c r="V34" s="85">
        <f>'5Rx0L'!H103</f>
        <v>144.13000263157898</v>
      </c>
      <c r="W34" s="85">
        <f>'5Rx5L'!H463</f>
        <v>136.8893618421053</v>
      </c>
      <c r="X34" s="85">
        <f>'5Rx5L'!H487</f>
        <v>130.58920989473685</v>
      </c>
      <c r="Y34" s="85">
        <f>'5Rx5L'!H511</f>
        <v>132.298903</v>
      </c>
      <c r="Z34" s="85">
        <f>'5Rx5L'!H535</f>
        <v>134.80366000000001</v>
      </c>
      <c r="AA34" s="86">
        <f>'5Rx5L'!H559</f>
        <v>131.40948084210527</v>
      </c>
    </row>
    <row r="35" spans="1:27" ht="15.75" thickTop="1" x14ac:dyDescent="0.25"/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W108"/>
  <sheetViews>
    <sheetView workbookViewId="0">
      <selection activeCell="M1" sqref="M1:R1048576"/>
    </sheetView>
  </sheetViews>
  <sheetFormatPr defaultRowHeight="15" x14ac:dyDescent="0.25"/>
  <cols>
    <col min="1" max="1" width="13.7109375" style="33" customWidth="1"/>
    <col min="8" max="8" width="2" style="6" customWidth="1"/>
    <col min="9" max="9" width="13.7109375" style="4" customWidth="1"/>
    <col min="10" max="10" width="14.42578125" style="4" bestFit="1" customWidth="1"/>
    <col min="11" max="11" width="14.42578125" style="4" customWidth="1"/>
    <col min="12" max="12" width="13.7109375" style="33" customWidth="1"/>
    <col min="19" max="19" width="2" style="6" customWidth="1"/>
    <col min="20" max="20" width="13.7109375" style="4" customWidth="1"/>
    <col min="21" max="21" width="14.5703125" style="4" bestFit="1" customWidth="1"/>
    <col min="22" max="22" width="14.5703125" style="4" customWidth="1"/>
    <col min="23" max="23" width="2" style="6" customWidth="1"/>
  </cols>
  <sheetData>
    <row r="1" spans="1:23" x14ac:dyDescent="0.25">
      <c r="B1" t="s">
        <v>104</v>
      </c>
      <c r="I1" s="4" t="s">
        <v>216</v>
      </c>
      <c r="J1" s="36" t="str">
        <f>E8</f>
        <v>IIP3 +13 dBm LO A2050 - NO PAD on IF Log Mag(dBm)</v>
      </c>
      <c r="K1" s="36" t="str">
        <f>D8</f>
        <v>OIP3 Log Mag(dBm)</v>
      </c>
      <c r="M1" t="s">
        <v>104</v>
      </c>
      <c r="T1" s="4" t="s">
        <v>216</v>
      </c>
      <c r="U1" s="36" t="str">
        <f>P8</f>
        <v>IIP3 +13 dBm LO A2050 - NO PAD on IF Log Mag(dBm)</v>
      </c>
      <c r="V1" s="36" t="str">
        <f>O8</f>
        <v>OIP3 Log Mag(dBm)</v>
      </c>
    </row>
    <row r="2" spans="1:23" x14ac:dyDescent="0.25">
      <c r="B2" t="s">
        <v>105</v>
      </c>
      <c r="C2" t="s">
        <v>230</v>
      </c>
      <c r="D2" t="s">
        <v>231</v>
      </c>
      <c r="E2" t="s">
        <v>232</v>
      </c>
      <c r="J2" s="16" t="s">
        <v>229</v>
      </c>
      <c r="M2" t="s">
        <v>105</v>
      </c>
      <c r="N2" t="s">
        <v>230</v>
      </c>
      <c r="O2" t="s">
        <v>231</v>
      </c>
      <c r="P2" t="s">
        <v>232</v>
      </c>
      <c r="U2" s="16" t="s">
        <v>229</v>
      </c>
    </row>
    <row r="3" spans="1:23" x14ac:dyDescent="0.25">
      <c r="B3" t="s">
        <v>233</v>
      </c>
      <c r="H3" s="15"/>
      <c r="I3" s="12" t="s">
        <v>12</v>
      </c>
      <c r="J3" s="16">
        <f>AVERAGE(J24:J101)</f>
        <v>26.424713576923093</v>
      </c>
      <c r="K3" s="16">
        <f>AVERAGE(K24:K101)</f>
        <v>18.195599539743586</v>
      </c>
      <c r="M3" t="s">
        <v>233</v>
      </c>
      <c r="S3" s="15"/>
      <c r="T3" s="12" t="s">
        <v>12</v>
      </c>
      <c r="U3" s="16">
        <f>AVERAGE(U24:U101)</f>
        <v>26.164345717948713</v>
      </c>
      <c r="V3" s="16">
        <f>AVERAGE(V24:V101)</f>
        <v>17.138269666666659</v>
      </c>
      <c r="W3" s="15"/>
    </row>
    <row r="4" spans="1:23" x14ac:dyDescent="0.25">
      <c r="B4" t="s">
        <v>244</v>
      </c>
      <c r="C4" t="s">
        <v>247</v>
      </c>
      <c r="D4" t="s">
        <v>257</v>
      </c>
      <c r="H4" s="7"/>
      <c r="M4" t="s">
        <v>244</v>
      </c>
      <c r="N4" t="s">
        <v>247</v>
      </c>
      <c r="O4" t="s">
        <v>259</v>
      </c>
      <c r="S4" s="7"/>
      <c r="W4" s="7"/>
    </row>
    <row r="5" spans="1:23" x14ac:dyDescent="0.25">
      <c r="B5" t="s">
        <v>106</v>
      </c>
      <c r="H5" s="7"/>
      <c r="I5" s="5">
        <f t="shared" ref="I5:I68" si="0">B9/1000000000</f>
        <v>1.4999999999999999E-2</v>
      </c>
      <c r="J5" s="5">
        <f t="shared" ref="J5:J68" si="1">E9</f>
        <v>25.460339000000001</v>
      </c>
      <c r="K5" s="5">
        <f t="shared" ref="K5:K68" si="2">D9</f>
        <v>19.410755000000002</v>
      </c>
      <c r="M5" t="s">
        <v>106</v>
      </c>
      <c r="S5" s="7"/>
      <c r="T5" s="5">
        <f t="shared" ref="T5:T68" si="3">M9/1000000000</f>
        <v>1.4999999999999999E-2</v>
      </c>
      <c r="U5" s="5">
        <f t="shared" ref="U5:U68" si="4">P9</f>
        <v>25.138439000000002</v>
      </c>
      <c r="V5" s="5">
        <f t="shared" ref="V5:V68" si="5">O9</f>
        <v>18.230972000000001</v>
      </c>
      <c r="W5" s="7"/>
    </row>
    <row r="6" spans="1:23" x14ac:dyDescent="0.25">
      <c r="H6" s="7"/>
      <c r="I6" s="5">
        <f t="shared" si="0"/>
        <v>0.25974489795917999</v>
      </c>
      <c r="J6" s="5">
        <f t="shared" si="1"/>
        <v>25.257231000000001</v>
      </c>
      <c r="K6" s="5">
        <f t="shared" si="2"/>
        <v>19.236553000000001</v>
      </c>
      <c r="S6" s="7"/>
      <c r="T6" s="5">
        <f t="shared" si="3"/>
        <v>0.25974489795917999</v>
      </c>
      <c r="U6" s="5">
        <f t="shared" si="4"/>
        <v>25.347028999999999</v>
      </c>
      <c r="V6" s="5">
        <f t="shared" si="5"/>
        <v>18.558433999999998</v>
      </c>
      <c r="W6" s="7"/>
    </row>
    <row r="7" spans="1:23" x14ac:dyDescent="0.25">
      <c r="B7" t="s">
        <v>107</v>
      </c>
      <c r="H7" s="7"/>
      <c r="I7" s="5">
        <f t="shared" si="0"/>
        <v>0.50448979591836995</v>
      </c>
      <c r="J7" s="5">
        <f t="shared" si="1"/>
        <v>25.072182000000002</v>
      </c>
      <c r="K7" s="5">
        <f t="shared" si="2"/>
        <v>19.068407000000001</v>
      </c>
      <c r="M7" t="s">
        <v>107</v>
      </c>
      <c r="S7" s="7"/>
      <c r="T7" s="5">
        <f t="shared" si="3"/>
        <v>0.50448979591836995</v>
      </c>
      <c r="U7" s="5">
        <f t="shared" si="4"/>
        <v>25.511064999999999</v>
      </c>
      <c r="V7" s="5">
        <f t="shared" si="5"/>
        <v>18.842361</v>
      </c>
      <c r="W7" s="7"/>
    </row>
    <row r="8" spans="1:23" x14ac:dyDescent="0.25">
      <c r="B8" t="s">
        <v>24</v>
      </c>
      <c r="C8" t="s">
        <v>115</v>
      </c>
      <c r="D8" t="s">
        <v>116</v>
      </c>
      <c r="E8" t="s">
        <v>258</v>
      </c>
      <c r="F8" t="s">
        <v>117</v>
      </c>
      <c r="G8" t="s">
        <v>118</v>
      </c>
      <c r="H8" s="7"/>
      <c r="I8" s="5">
        <f t="shared" si="0"/>
        <v>0.74923469387755004</v>
      </c>
      <c r="J8" s="5">
        <f t="shared" si="1"/>
        <v>24.734041000000001</v>
      </c>
      <c r="K8" s="5">
        <f t="shared" si="2"/>
        <v>18.716974</v>
      </c>
      <c r="M8" t="s">
        <v>24</v>
      </c>
      <c r="N8" t="s">
        <v>115</v>
      </c>
      <c r="O8" t="s">
        <v>116</v>
      </c>
      <c r="P8" t="s">
        <v>258</v>
      </c>
      <c r="Q8" t="s">
        <v>117</v>
      </c>
      <c r="R8" t="s">
        <v>118</v>
      </c>
      <c r="S8" s="7"/>
      <c r="T8" s="5">
        <f t="shared" si="3"/>
        <v>0.74923469387755004</v>
      </c>
      <c r="U8" s="5">
        <f t="shared" si="4"/>
        <v>25.67285</v>
      </c>
      <c r="V8" s="5">
        <f t="shared" si="5"/>
        <v>18.958691000000002</v>
      </c>
      <c r="W8" s="7"/>
    </row>
    <row r="9" spans="1:23" x14ac:dyDescent="0.25">
      <c r="B9">
        <v>15000000</v>
      </c>
      <c r="C9">
        <v>-16.231885999999999</v>
      </c>
      <c r="D9">
        <v>19.410755000000002</v>
      </c>
      <c r="E9">
        <v>25.460339000000001</v>
      </c>
      <c r="F9">
        <v>-86.808075000000002</v>
      </c>
      <c r="G9">
        <v>-6.0896993000000004</v>
      </c>
      <c r="H9" s="7"/>
      <c r="I9" s="5">
        <f t="shared" si="0"/>
        <v>0.99397959183673001</v>
      </c>
      <c r="J9" s="5">
        <f t="shared" si="1"/>
        <v>24.941917</v>
      </c>
      <c r="K9" s="5">
        <f t="shared" si="2"/>
        <v>18.898346</v>
      </c>
      <c r="M9">
        <v>15000000</v>
      </c>
      <c r="N9">
        <v>-17.266902999999999</v>
      </c>
      <c r="O9">
        <v>18.230972000000001</v>
      </c>
      <c r="P9">
        <v>25.138439000000002</v>
      </c>
      <c r="Q9">
        <v>-87.407623000000001</v>
      </c>
      <c r="R9">
        <v>-7.0517329999999996</v>
      </c>
      <c r="S9" s="7"/>
      <c r="T9" s="5">
        <f t="shared" si="3"/>
        <v>0.99397959183673001</v>
      </c>
      <c r="U9" s="5">
        <f t="shared" si="4"/>
        <v>26.846575000000001</v>
      </c>
      <c r="V9" s="5">
        <f t="shared" si="5"/>
        <v>20.070789000000001</v>
      </c>
      <c r="W9" s="7"/>
    </row>
    <row r="10" spans="1:23" x14ac:dyDescent="0.25">
      <c r="A10" s="32" t="s">
        <v>111</v>
      </c>
      <c r="B10">
        <v>259744897.95918</v>
      </c>
      <c r="C10">
        <v>-15.925227</v>
      </c>
      <c r="D10">
        <v>19.236553000000001</v>
      </c>
      <c r="E10">
        <v>25.257231000000001</v>
      </c>
      <c r="F10">
        <v>-88.015372999999997</v>
      </c>
      <c r="G10">
        <v>-5.9693550999999996</v>
      </c>
      <c r="H10" s="7"/>
      <c r="I10" s="5">
        <f t="shared" si="0"/>
        <v>1.2387244897959</v>
      </c>
      <c r="J10" s="5">
        <f t="shared" si="1"/>
        <v>24.991644000000001</v>
      </c>
      <c r="K10" s="5">
        <f t="shared" si="2"/>
        <v>18.895741000000001</v>
      </c>
      <c r="L10" s="32" t="s">
        <v>112</v>
      </c>
      <c r="M10">
        <v>259744897.95918</v>
      </c>
      <c r="N10">
        <v>-16.546837</v>
      </c>
      <c r="O10">
        <v>18.558433999999998</v>
      </c>
      <c r="P10">
        <v>25.347028999999999</v>
      </c>
      <c r="Q10">
        <v>-87.812515000000005</v>
      </c>
      <c r="R10">
        <v>-6.6189365000000002</v>
      </c>
      <c r="S10" s="7"/>
      <c r="T10" s="5">
        <f t="shared" si="3"/>
        <v>1.2387244897959</v>
      </c>
      <c r="U10" s="5">
        <f t="shared" si="4"/>
        <v>27.158270000000002</v>
      </c>
      <c r="V10" s="5">
        <f t="shared" si="5"/>
        <v>20.335927999999999</v>
      </c>
      <c r="W10" s="7"/>
    </row>
    <row r="11" spans="1:23" x14ac:dyDescent="0.25">
      <c r="B11">
        <v>504489795.91837001</v>
      </c>
      <c r="C11">
        <v>-15.954715</v>
      </c>
      <c r="D11">
        <v>19.068407000000001</v>
      </c>
      <c r="E11">
        <v>25.072182000000002</v>
      </c>
      <c r="F11">
        <v>-84.931351000000006</v>
      </c>
      <c r="G11">
        <v>-6.0029811999999998</v>
      </c>
      <c r="H11" s="7"/>
      <c r="I11" s="5">
        <f t="shared" si="0"/>
        <v>1.4834693877551</v>
      </c>
      <c r="J11" s="5">
        <f t="shared" si="1"/>
        <v>24.862005</v>
      </c>
      <c r="K11" s="5">
        <f t="shared" si="2"/>
        <v>18.692005000000002</v>
      </c>
      <c r="M11">
        <v>504489795.91837001</v>
      </c>
      <c r="N11">
        <v>-16.623640000000002</v>
      </c>
      <c r="O11">
        <v>18.842361</v>
      </c>
      <c r="P11">
        <v>25.511064999999999</v>
      </c>
      <c r="Q11">
        <v>-87.442604000000003</v>
      </c>
      <c r="R11">
        <v>-6.6951194000000003</v>
      </c>
      <c r="S11" s="7"/>
      <c r="T11" s="5">
        <f t="shared" si="3"/>
        <v>1.4834693877551</v>
      </c>
      <c r="U11" s="5">
        <f t="shared" si="4"/>
        <v>27.053297000000001</v>
      </c>
      <c r="V11" s="5">
        <f t="shared" si="5"/>
        <v>20.210229999999999</v>
      </c>
      <c r="W11" s="7"/>
    </row>
    <row r="12" spans="1:23" x14ac:dyDescent="0.25">
      <c r="B12">
        <v>749234693.87755001</v>
      </c>
      <c r="C12">
        <v>-15.987538000000001</v>
      </c>
      <c r="D12">
        <v>18.716974</v>
      </c>
      <c r="E12">
        <v>24.734041000000001</v>
      </c>
      <c r="F12">
        <v>-85.066153999999997</v>
      </c>
      <c r="G12">
        <v>-6.0389891000000002</v>
      </c>
      <c r="H12" s="7"/>
      <c r="I12" s="5">
        <f t="shared" si="0"/>
        <v>1.7282142857142999</v>
      </c>
      <c r="J12" s="5">
        <f t="shared" si="1"/>
        <v>25.381043999999999</v>
      </c>
      <c r="K12" s="5">
        <f t="shared" si="2"/>
        <v>19.139279999999999</v>
      </c>
      <c r="M12">
        <v>749234693.87755001</v>
      </c>
      <c r="N12">
        <v>-16.619651999999999</v>
      </c>
      <c r="O12">
        <v>18.958691000000002</v>
      </c>
      <c r="P12">
        <v>25.67285</v>
      </c>
      <c r="Q12">
        <v>-87.169441000000006</v>
      </c>
      <c r="R12">
        <v>-6.6920508999999999</v>
      </c>
      <c r="S12" s="7"/>
      <c r="T12" s="5">
        <f t="shared" si="3"/>
        <v>1.7282142857142999</v>
      </c>
      <c r="U12" s="5">
        <f t="shared" si="4"/>
        <v>26.194724999999998</v>
      </c>
      <c r="V12" s="5">
        <f t="shared" si="5"/>
        <v>19.438901999999999</v>
      </c>
      <c r="W12" s="7"/>
    </row>
    <row r="13" spans="1:23" x14ac:dyDescent="0.25">
      <c r="B13">
        <v>993979591.83673</v>
      </c>
      <c r="C13">
        <v>-16.00498</v>
      </c>
      <c r="D13">
        <v>18.898346</v>
      </c>
      <c r="E13">
        <v>24.941917</v>
      </c>
      <c r="F13">
        <v>-86.146034</v>
      </c>
      <c r="G13">
        <v>-6.0092277999999997</v>
      </c>
      <c r="H13" s="7"/>
      <c r="I13" s="5">
        <f t="shared" si="0"/>
        <v>1.9729591836735001</v>
      </c>
      <c r="J13" s="5">
        <f t="shared" si="1"/>
        <v>25.441770999999999</v>
      </c>
      <c r="K13" s="5">
        <f t="shared" si="2"/>
        <v>19.251747000000002</v>
      </c>
      <c r="M13">
        <v>993979591.83673</v>
      </c>
      <c r="N13">
        <v>-16.742397</v>
      </c>
      <c r="O13">
        <v>20.070789000000001</v>
      </c>
      <c r="P13">
        <v>26.846575000000001</v>
      </c>
      <c r="Q13">
        <v>-89.097167999999996</v>
      </c>
      <c r="R13">
        <v>-6.7553086000000002</v>
      </c>
      <c r="S13" s="7"/>
      <c r="T13" s="5">
        <f t="shared" si="3"/>
        <v>1.9729591836735001</v>
      </c>
      <c r="U13" s="5">
        <f t="shared" si="4"/>
        <v>26.900921</v>
      </c>
      <c r="V13" s="5">
        <f t="shared" si="5"/>
        <v>20.265255</v>
      </c>
      <c r="W13" s="7"/>
    </row>
    <row r="14" spans="1:23" x14ac:dyDescent="0.25">
      <c r="B14">
        <v>1238724489.7959001</v>
      </c>
      <c r="C14">
        <v>-16.149494000000001</v>
      </c>
      <c r="D14">
        <v>18.895741000000001</v>
      </c>
      <c r="E14">
        <v>24.991644000000001</v>
      </c>
      <c r="F14">
        <v>-86.603920000000002</v>
      </c>
      <c r="G14">
        <v>-6.0824961999999996</v>
      </c>
      <c r="H14" s="7"/>
      <c r="I14" s="5">
        <f t="shared" si="0"/>
        <v>2.2177040816327001</v>
      </c>
      <c r="J14" s="5">
        <f t="shared" si="1"/>
        <v>24.495493</v>
      </c>
      <c r="K14" s="5">
        <f t="shared" si="2"/>
        <v>18.327618000000001</v>
      </c>
      <c r="M14">
        <v>1238724489.7959001</v>
      </c>
      <c r="N14">
        <v>-16.918859000000001</v>
      </c>
      <c r="O14">
        <v>20.335927999999999</v>
      </c>
      <c r="P14">
        <v>27.158270000000002</v>
      </c>
      <c r="Q14">
        <v>-95.000854000000004</v>
      </c>
      <c r="R14">
        <v>-6.8799995999999997</v>
      </c>
      <c r="S14" s="7"/>
      <c r="T14" s="5">
        <f t="shared" si="3"/>
        <v>2.2177040816327001</v>
      </c>
      <c r="U14" s="5">
        <f t="shared" si="4"/>
        <v>27.124081</v>
      </c>
      <c r="V14" s="5">
        <f t="shared" si="5"/>
        <v>20.587503000000002</v>
      </c>
      <c r="W14" s="7"/>
    </row>
    <row r="15" spans="1:23" x14ac:dyDescent="0.25">
      <c r="B15">
        <v>1483469387.7551</v>
      </c>
      <c r="C15">
        <v>-16.108022999999999</v>
      </c>
      <c r="D15">
        <v>18.692005000000002</v>
      </c>
      <c r="E15">
        <v>24.862005</v>
      </c>
      <c r="F15">
        <v>-85.41198</v>
      </c>
      <c r="G15">
        <v>-6.1959891000000002</v>
      </c>
      <c r="H15" s="7"/>
      <c r="I15" s="5">
        <f t="shared" si="0"/>
        <v>2.4624489795918003</v>
      </c>
      <c r="J15" s="5">
        <f t="shared" si="1"/>
        <v>22.068501999999999</v>
      </c>
      <c r="K15" s="5">
        <f t="shared" si="2"/>
        <v>15.947365</v>
      </c>
      <c r="M15">
        <v>1483469387.7551</v>
      </c>
      <c r="N15">
        <v>-16.771858000000002</v>
      </c>
      <c r="O15">
        <v>20.210229999999999</v>
      </c>
      <c r="P15">
        <v>27.053297000000001</v>
      </c>
      <c r="Q15">
        <v>-89.216896000000006</v>
      </c>
      <c r="R15">
        <v>-6.8317132000000003</v>
      </c>
      <c r="S15" s="7"/>
      <c r="T15" s="5">
        <f t="shared" si="3"/>
        <v>2.4624489795918003</v>
      </c>
      <c r="U15" s="5">
        <f t="shared" si="4"/>
        <v>27.091238000000001</v>
      </c>
      <c r="V15" s="5">
        <f t="shared" si="5"/>
        <v>20.593239000000001</v>
      </c>
      <c r="W15" s="7"/>
    </row>
    <row r="16" spans="1:23" x14ac:dyDescent="0.25">
      <c r="B16">
        <v>1728214285.7142999</v>
      </c>
      <c r="C16">
        <v>-16.172739</v>
      </c>
      <c r="D16">
        <v>19.139279999999999</v>
      </c>
      <c r="E16">
        <v>25.381043999999999</v>
      </c>
      <c r="F16">
        <v>-85.426902999999996</v>
      </c>
      <c r="G16">
        <v>-6.2315145000000003</v>
      </c>
      <c r="H16" s="7"/>
      <c r="I16" s="5">
        <f t="shared" si="0"/>
        <v>2.707193877551</v>
      </c>
      <c r="J16" s="5">
        <f t="shared" si="1"/>
        <v>21.577193999999999</v>
      </c>
      <c r="K16" s="5">
        <f t="shared" si="2"/>
        <v>15.402953</v>
      </c>
      <c r="M16">
        <v>1728214285.7142999</v>
      </c>
      <c r="N16">
        <v>-16.761581</v>
      </c>
      <c r="O16">
        <v>19.438901999999999</v>
      </c>
      <c r="P16">
        <v>26.194724999999998</v>
      </c>
      <c r="Q16">
        <v>-88.40052</v>
      </c>
      <c r="R16">
        <v>-6.8174839</v>
      </c>
      <c r="S16" s="7"/>
      <c r="T16" s="5">
        <f t="shared" si="3"/>
        <v>2.707193877551</v>
      </c>
      <c r="U16" s="5">
        <f t="shared" si="4"/>
        <v>25.861246000000001</v>
      </c>
      <c r="V16" s="5">
        <f t="shared" si="5"/>
        <v>19.335934000000002</v>
      </c>
      <c r="W16" s="7"/>
    </row>
    <row r="17" spans="2:23" x14ac:dyDescent="0.25">
      <c r="B17">
        <v>1972959183.6735001</v>
      </c>
      <c r="C17">
        <v>-16.278780000000001</v>
      </c>
      <c r="D17">
        <v>19.251747000000002</v>
      </c>
      <c r="E17">
        <v>25.441770999999999</v>
      </c>
      <c r="F17">
        <v>-89.675438</v>
      </c>
      <c r="G17">
        <v>-6.2977838999999998</v>
      </c>
      <c r="H17" s="7"/>
      <c r="I17" s="5">
        <f t="shared" si="0"/>
        <v>2.9519387755102002</v>
      </c>
      <c r="J17" s="5">
        <f t="shared" si="1"/>
        <v>23.022881000000002</v>
      </c>
      <c r="K17" s="5">
        <f t="shared" si="2"/>
        <v>16.787921999999998</v>
      </c>
      <c r="M17">
        <v>1972959183.6735001</v>
      </c>
      <c r="N17">
        <v>-16.585574999999999</v>
      </c>
      <c r="O17">
        <v>20.265255</v>
      </c>
      <c r="P17">
        <v>26.900921</v>
      </c>
      <c r="Q17">
        <v>-89.373024000000001</v>
      </c>
      <c r="R17">
        <v>-6.6182746999999997</v>
      </c>
      <c r="S17" s="7"/>
      <c r="T17" s="5">
        <f t="shared" si="3"/>
        <v>2.9519387755102002</v>
      </c>
      <c r="U17" s="5">
        <f t="shared" si="4"/>
        <v>26.081543</v>
      </c>
      <c r="V17" s="5">
        <f t="shared" si="5"/>
        <v>19.521512999999999</v>
      </c>
      <c r="W17" s="7"/>
    </row>
    <row r="18" spans="2:23" x14ac:dyDescent="0.25">
      <c r="B18">
        <v>2217704081.6327</v>
      </c>
      <c r="C18">
        <v>-16.110737</v>
      </c>
      <c r="D18">
        <v>18.327618000000001</v>
      </c>
      <c r="E18">
        <v>24.495493</v>
      </c>
      <c r="F18">
        <v>-86.094916999999995</v>
      </c>
      <c r="G18">
        <v>-6.0407700999999996</v>
      </c>
      <c r="H18" s="7"/>
      <c r="I18" s="5">
        <f t="shared" si="0"/>
        <v>3.1966836734694</v>
      </c>
      <c r="J18" s="5">
        <f t="shared" si="1"/>
        <v>26.027235000000001</v>
      </c>
      <c r="K18" s="5">
        <f t="shared" si="2"/>
        <v>19.695501</v>
      </c>
      <c r="M18">
        <v>2217704081.6327</v>
      </c>
      <c r="N18">
        <v>-16.490662</v>
      </c>
      <c r="O18">
        <v>20.587503000000002</v>
      </c>
      <c r="P18">
        <v>27.124081</v>
      </c>
      <c r="Q18">
        <v>-93.331429</v>
      </c>
      <c r="R18">
        <v>-6.4712424000000004</v>
      </c>
      <c r="S18" s="7"/>
      <c r="T18" s="5">
        <f t="shared" si="3"/>
        <v>3.1966836734694</v>
      </c>
      <c r="U18" s="5">
        <f t="shared" si="4"/>
        <v>27.135569</v>
      </c>
      <c r="V18" s="5">
        <f t="shared" si="5"/>
        <v>20.484341000000001</v>
      </c>
      <c r="W18" s="7"/>
    </row>
    <row r="19" spans="2:23" x14ac:dyDescent="0.25">
      <c r="B19">
        <v>2462448979.5918002</v>
      </c>
      <c r="C19">
        <v>-16.174883000000001</v>
      </c>
      <c r="D19">
        <v>15.947365</v>
      </c>
      <c r="E19">
        <v>22.068501999999999</v>
      </c>
      <c r="F19">
        <v>-79.888549999999995</v>
      </c>
      <c r="G19">
        <v>-6.1650729000000002</v>
      </c>
      <c r="H19" s="7"/>
      <c r="I19" s="5">
        <f t="shared" si="0"/>
        <v>3.4414285714285997</v>
      </c>
      <c r="J19" s="5">
        <f t="shared" si="1"/>
        <v>27.579107</v>
      </c>
      <c r="K19" s="5">
        <f t="shared" si="2"/>
        <v>21.125178999999999</v>
      </c>
      <c r="M19">
        <v>2462448979.5918002</v>
      </c>
      <c r="N19">
        <v>-16.508838999999998</v>
      </c>
      <c r="O19">
        <v>20.593239000000001</v>
      </c>
      <c r="P19">
        <v>27.091238000000001</v>
      </c>
      <c r="Q19">
        <v>-89.575783000000001</v>
      </c>
      <c r="R19">
        <v>-6.5202192999999999</v>
      </c>
      <c r="S19" s="7"/>
      <c r="T19" s="5">
        <f t="shared" si="3"/>
        <v>3.4414285714285997</v>
      </c>
      <c r="U19" s="5">
        <f t="shared" si="4"/>
        <v>28.105855999999999</v>
      </c>
      <c r="V19" s="5">
        <f t="shared" si="5"/>
        <v>21.348215</v>
      </c>
      <c r="W19" s="7"/>
    </row>
    <row r="20" spans="2:23" x14ac:dyDescent="0.25">
      <c r="B20">
        <v>2707193877.5510001</v>
      </c>
      <c r="C20">
        <v>-16.130185999999998</v>
      </c>
      <c r="D20">
        <v>15.402953</v>
      </c>
      <c r="E20">
        <v>21.577193999999999</v>
      </c>
      <c r="F20">
        <v>-74.948143000000002</v>
      </c>
      <c r="G20">
        <v>-6.1575708000000002</v>
      </c>
      <c r="H20" s="7"/>
      <c r="I20" s="5">
        <f t="shared" si="0"/>
        <v>3.6861734693878003</v>
      </c>
      <c r="J20" s="5">
        <f t="shared" si="1"/>
        <v>28.443998000000001</v>
      </c>
      <c r="K20" s="5">
        <f t="shared" si="2"/>
        <v>21.962194</v>
      </c>
      <c r="M20">
        <v>2707193877.5510001</v>
      </c>
      <c r="N20">
        <v>-16.475684999999999</v>
      </c>
      <c r="O20">
        <v>19.335934000000002</v>
      </c>
      <c r="P20">
        <v>25.861246000000001</v>
      </c>
      <c r="Q20">
        <v>-89.077765999999997</v>
      </c>
      <c r="R20">
        <v>-6.5025382</v>
      </c>
      <c r="S20" s="7"/>
      <c r="T20" s="5">
        <f t="shared" si="3"/>
        <v>3.6861734693878003</v>
      </c>
      <c r="U20" s="5">
        <f t="shared" si="4"/>
        <v>27.638531</v>
      </c>
      <c r="V20" s="5">
        <f t="shared" si="5"/>
        <v>20.778051000000001</v>
      </c>
      <c r="W20" s="7"/>
    </row>
    <row r="21" spans="2:23" x14ac:dyDescent="0.25">
      <c r="B21">
        <v>2951938775.5102</v>
      </c>
      <c r="C21">
        <v>-16.210667000000001</v>
      </c>
      <c r="D21">
        <v>16.787921999999998</v>
      </c>
      <c r="E21">
        <v>23.022881000000002</v>
      </c>
      <c r="F21">
        <v>-83.128235000000004</v>
      </c>
      <c r="G21">
        <v>-6.2000766</v>
      </c>
      <c r="H21" s="7"/>
      <c r="I21" s="5">
        <f t="shared" si="0"/>
        <v>3.9309183673469001</v>
      </c>
      <c r="J21" s="5">
        <f t="shared" si="1"/>
        <v>28.281483000000001</v>
      </c>
      <c r="K21" s="5">
        <f t="shared" si="2"/>
        <v>21.732817000000001</v>
      </c>
      <c r="M21">
        <v>2951938775.5102</v>
      </c>
      <c r="N21">
        <v>-16.541336000000001</v>
      </c>
      <c r="O21">
        <v>19.521512999999999</v>
      </c>
      <c r="P21">
        <v>26.081543</v>
      </c>
      <c r="Q21">
        <v>-85.939612999999994</v>
      </c>
      <c r="R21">
        <v>-6.5531858999999999</v>
      </c>
      <c r="S21" s="7"/>
      <c r="T21" s="5">
        <f t="shared" si="3"/>
        <v>3.9309183673469001</v>
      </c>
      <c r="U21" s="5">
        <f t="shared" si="4"/>
        <v>26.275058999999999</v>
      </c>
      <c r="V21" s="5">
        <f t="shared" si="5"/>
        <v>19.300663</v>
      </c>
      <c r="W21" s="7"/>
    </row>
    <row r="22" spans="2:23" x14ac:dyDescent="0.25">
      <c r="B22">
        <v>3196683673.4693999</v>
      </c>
      <c r="C22">
        <v>-16.276342</v>
      </c>
      <c r="D22">
        <v>19.695501</v>
      </c>
      <c r="E22">
        <v>26.027235000000001</v>
      </c>
      <c r="F22">
        <v>-88.502746999999999</v>
      </c>
      <c r="G22">
        <v>-6.3472257000000001</v>
      </c>
      <c r="H22" s="7"/>
      <c r="I22" s="5">
        <f t="shared" si="0"/>
        <v>4.1756632653060999</v>
      </c>
      <c r="J22" s="5">
        <f t="shared" si="1"/>
        <v>27.930071000000002</v>
      </c>
      <c r="K22" s="5">
        <f t="shared" si="2"/>
        <v>21.33305</v>
      </c>
      <c r="M22">
        <v>3196683673.4693999</v>
      </c>
      <c r="N22">
        <v>-16.580832000000001</v>
      </c>
      <c r="O22">
        <v>20.484341000000001</v>
      </c>
      <c r="P22">
        <v>27.135569</v>
      </c>
      <c r="Q22">
        <v>-90.905242999999999</v>
      </c>
      <c r="R22">
        <v>-6.6243701000000001</v>
      </c>
      <c r="S22" s="7"/>
      <c r="T22" s="5">
        <f t="shared" si="3"/>
        <v>4.1756632653060999</v>
      </c>
      <c r="U22" s="5">
        <f t="shared" si="4"/>
        <v>25.327176999999999</v>
      </c>
      <c r="V22" s="5">
        <f t="shared" si="5"/>
        <v>18.228003000000001</v>
      </c>
      <c r="W22" s="7"/>
    </row>
    <row r="23" spans="2:23" x14ac:dyDescent="0.25">
      <c r="B23">
        <v>3441428571.4285998</v>
      </c>
      <c r="C23">
        <v>-16.476804999999999</v>
      </c>
      <c r="D23">
        <v>21.125178999999999</v>
      </c>
      <c r="E23">
        <v>27.579107</v>
      </c>
      <c r="F23">
        <v>-93.433464000000001</v>
      </c>
      <c r="G23">
        <v>-6.4479002999999997</v>
      </c>
      <c r="H23" s="7"/>
      <c r="I23" s="5">
        <f t="shared" si="0"/>
        <v>4.4204081632653001</v>
      </c>
      <c r="J23" s="5">
        <f t="shared" si="1"/>
        <v>27.503312999999999</v>
      </c>
      <c r="K23" s="5">
        <f t="shared" si="2"/>
        <v>20.845065999999999</v>
      </c>
      <c r="M23">
        <v>3441428571.4285998</v>
      </c>
      <c r="N23">
        <v>-16.763275</v>
      </c>
      <c r="O23">
        <v>21.348215</v>
      </c>
      <c r="P23">
        <v>28.105855999999999</v>
      </c>
      <c r="Q23">
        <v>-95.717513999999994</v>
      </c>
      <c r="R23">
        <v>-6.7761272999999997</v>
      </c>
      <c r="S23" s="7"/>
      <c r="T23" s="5">
        <f t="shared" si="3"/>
        <v>4.4204081632653001</v>
      </c>
      <c r="U23" s="5">
        <f t="shared" si="4"/>
        <v>25.235332</v>
      </c>
      <c r="V23" s="5">
        <f t="shared" si="5"/>
        <v>18.001923000000001</v>
      </c>
      <c r="W23" s="7"/>
    </row>
    <row r="24" spans="2:23" x14ac:dyDescent="0.25">
      <c r="B24">
        <v>3686173469.3878002</v>
      </c>
      <c r="C24">
        <v>-16.611308999999999</v>
      </c>
      <c r="D24">
        <v>21.962194</v>
      </c>
      <c r="E24">
        <v>28.443998000000001</v>
      </c>
      <c r="F24">
        <v>-92.908233999999993</v>
      </c>
      <c r="G24">
        <v>-6.5666580000000003</v>
      </c>
      <c r="H24" s="7"/>
      <c r="I24" s="5">
        <f t="shared" si="0"/>
        <v>4.6651530612244994</v>
      </c>
      <c r="J24" s="5">
        <f t="shared" si="1"/>
        <v>27.800404</v>
      </c>
      <c r="K24" s="5">
        <f t="shared" si="2"/>
        <v>21.121531000000001</v>
      </c>
      <c r="M24">
        <v>3686173469.3878002</v>
      </c>
      <c r="N24">
        <v>-16.865767000000002</v>
      </c>
      <c r="O24">
        <v>20.778051000000001</v>
      </c>
      <c r="P24">
        <v>27.638531</v>
      </c>
      <c r="Q24">
        <v>-92.096153000000001</v>
      </c>
      <c r="R24">
        <v>-6.8724194000000001</v>
      </c>
      <c r="S24" s="7"/>
      <c r="T24" s="5">
        <f t="shared" si="3"/>
        <v>4.6651530612244994</v>
      </c>
      <c r="U24" s="5">
        <f t="shared" si="4"/>
        <v>25.245155</v>
      </c>
      <c r="V24" s="5">
        <f t="shared" si="5"/>
        <v>17.893246000000001</v>
      </c>
      <c r="W24" s="7"/>
    </row>
    <row r="25" spans="2:23" x14ac:dyDescent="0.25">
      <c r="B25">
        <v>3930918367.3469</v>
      </c>
      <c r="C25">
        <v>-16.374656999999999</v>
      </c>
      <c r="D25">
        <v>21.732817000000001</v>
      </c>
      <c r="E25">
        <v>28.281483000000001</v>
      </c>
      <c r="F25">
        <v>-93.819777999999999</v>
      </c>
      <c r="G25">
        <v>-6.4308519000000004</v>
      </c>
      <c r="H25" s="7"/>
      <c r="I25" s="5">
        <f t="shared" si="0"/>
        <v>4.9098979591836995</v>
      </c>
      <c r="J25" s="5">
        <f t="shared" si="1"/>
        <v>28.698692000000001</v>
      </c>
      <c r="K25" s="5">
        <f t="shared" si="2"/>
        <v>22.103653000000001</v>
      </c>
      <c r="M25">
        <v>3930918367.3469</v>
      </c>
      <c r="N25">
        <v>-16.891075000000001</v>
      </c>
      <c r="O25">
        <v>19.300663</v>
      </c>
      <c r="P25">
        <v>26.275058999999999</v>
      </c>
      <c r="Q25">
        <v>-88.414985999999999</v>
      </c>
      <c r="R25">
        <v>-6.9328913999999999</v>
      </c>
      <c r="S25" s="7"/>
      <c r="T25" s="5">
        <f t="shared" si="3"/>
        <v>4.9098979591836995</v>
      </c>
      <c r="U25" s="5">
        <f t="shared" si="4"/>
        <v>26.161570000000001</v>
      </c>
      <c r="V25" s="5">
        <f t="shared" si="5"/>
        <v>18.731038999999999</v>
      </c>
      <c r="W25" s="7"/>
    </row>
    <row r="26" spans="2:23" x14ac:dyDescent="0.25">
      <c r="B26">
        <v>4175663265.3060999</v>
      </c>
      <c r="C26">
        <v>-16.630589000000001</v>
      </c>
      <c r="D26">
        <v>21.33305</v>
      </c>
      <c r="E26">
        <v>27.930071000000002</v>
      </c>
      <c r="F26">
        <v>-92.518546999999998</v>
      </c>
      <c r="G26">
        <v>-6.6484899999999998</v>
      </c>
      <c r="H26" s="7"/>
      <c r="I26" s="5">
        <f t="shared" si="0"/>
        <v>5.1546428571429006</v>
      </c>
      <c r="J26" s="5">
        <f t="shared" si="1"/>
        <v>29.513227000000001</v>
      </c>
      <c r="K26" s="5">
        <f t="shared" si="2"/>
        <v>23.036261</v>
      </c>
      <c r="M26">
        <v>4175663265.3060999</v>
      </c>
      <c r="N26">
        <v>-17.075089999999999</v>
      </c>
      <c r="O26">
        <v>18.228003000000001</v>
      </c>
      <c r="P26">
        <v>25.327176999999999</v>
      </c>
      <c r="Q26">
        <v>-87.788642999999993</v>
      </c>
      <c r="R26">
        <v>-7.1178717999999996</v>
      </c>
      <c r="S26" s="7"/>
      <c r="T26" s="5">
        <f t="shared" si="3"/>
        <v>5.1546428571429006</v>
      </c>
      <c r="U26" s="5">
        <f t="shared" si="4"/>
        <v>27.063573999999999</v>
      </c>
      <c r="V26" s="5">
        <f t="shared" si="5"/>
        <v>19.594321999999998</v>
      </c>
      <c r="W26" s="7"/>
    </row>
    <row r="27" spans="2:23" x14ac:dyDescent="0.25">
      <c r="B27">
        <v>4420408163.2652998</v>
      </c>
      <c r="C27">
        <v>-16.672546000000001</v>
      </c>
      <c r="D27">
        <v>20.845065999999999</v>
      </c>
      <c r="E27">
        <v>27.503312999999999</v>
      </c>
      <c r="F27">
        <v>-90.693343999999996</v>
      </c>
      <c r="G27">
        <v>-6.7117252000000001</v>
      </c>
      <c r="H27" s="7"/>
      <c r="I27" s="5">
        <f t="shared" si="0"/>
        <v>5.3993877551020004</v>
      </c>
      <c r="J27" s="5">
        <f t="shared" si="1"/>
        <v>28.933133999999999</v>
      </c>
      <c r="K27" s="5">
        <f t="shared" si="2"/>
        <v>22.618382</v>
      </c>
      <c r="M27">
        <v>4420408163.2652998</v>
      </c>
      <c r="N27">
        <v>-17.209575999999998</v>
      </c>
      <c r="O27">
        <v>18.001923000000001</v>
      </c>
      <c r="P27">
        <v>25.235332</v>
      </c>
      <c r="Q27">
        <v>-86.69162</v>
      </c>
      <c r="R27">
        <v>-7.2467546</v>
      </c>
      <c r="S27" s="7"/>
      <c r="T27" s="5">
        <f t="shared" si="3"/>
        <v>5.3993877551020004</v>
      </c>
      <c r="U27" s="5">
        <f t="shared" si="4"/>
        <v>27.166139999999999</v>
      </c>
      <c r="V27" s="5">
        <f t="shared" si="5"/>
        <v>19.750447999999999</v>
      </c>
      <c r="W27" s="7"/>
    </row>
    <row r="28" spans="2:23" x14ac:dyDescent="0.25">
      <c r="B28">
        <v>4665153061.2244997</v>
      </c>
      <c r="C28">
        <v>-16.671679000000001</v>
      </c>
      <c r="D28">
        <v>21.121531000000001</v>
      </c>
      <c r="E28">
        <v>27.800404</v>
      </c>
      <c r="F28">
        <v>-91.782950999999997</v>
      </c>
      <c r="G28">
        <v>-6.6145228999999999</v>
      </c>
      <c r="H28" s="7"/>
      <c r="I28" s="5">
        <f t="shared" si="0"/>
        <v>5.6441326530611997</v>
      </c>
      <c r="J28" s="5">
        <f t="shared" si="1"/>
        <v>28.180561000000001</v>
      </c>
      <c r="K28" s="5">
        <f t="shared" si="2"/>
        <v>21.952573999999998</v>
      </c>
      <c r="M28">
        <v>4665153061.2244997</v>
      </c>
      <c r="N28">
        <v>-17.356141999999998</v>
      </c>
      <c r="O28">
        <v>17.893246000000001</v>
      </c>
      <c r="P28">
        <v>25.245155</v>
      </c>
      <c r="Q28">
        <v>-88.453704999999999</v>
      </c>
      <c r="R28">
        <v>-7.3356003999999997</v>
      </c>
      <c r="S28" s="7"/>
      <c r="T28" s="5">
        <f t="shared" si="3"/>
        <v>5.6441326530611997</v>
      </c>
      <c r="U28" s="5">
        <f t="shared" si="4"/>
        <v>26.922927999999999</v>
      </c>
      <c r="V28" s="5">
        <f t="shared" si="5"/>
        <v>19.489811</v>
      </c>
      <c r="W28" s="7"/>
    </row>
    <row r="29" spans="2:23" x14ac:dyDescent="0.25">
      <c r="B29">
        <v>4909897959.1836996</v>
      </c>
      <c r="C29">
        <v>-16.636790999999999</v>
      </c>
      <c r="D29">
        <v>22.103653000000001</v>
      </c>
      <c r="E29">
        <v>28.698692000000001</v>
      </c>
      <c r="F29">
        <v>-94.195946000000006</v>
      </c>
      <c r="G29">
        <v>-6.7103681999999996</v>
      </c>
      <c r="H29" s="7"/>
      <c r="I29" s="5">
        <f t="shared" si="0"/>
        <v>5.8888775510203999</v>
      </c>
      <c r="J29" s="5">
        <f t="shared" si="1"/>
        <v>27.229946000000002</v>
      </c>
      <c r="K29" s="5">
        <f t="shared" si="2"/>
        <v>21.061834000000001</v>
      </c>
      <c r="M29">
        <v>4909897959.1836996</v>
      </c>
      <c r="N29">
        <v>-17.404502999999998</v>
      </c>
      <c r="O29">
        <v>18.731038999999999</v>
      </c>
      <c r="P29">
        <v>26.161570000000001</v>
      </c>
      <c r="Q29">
        <v>-88.124808999999999</v>
      </c>
      <c r="R29">
        <v>-7.4733729000000002</v>
      </c>
      <c r="S29" s="7"/>
      <c r="T29" s="5">
        <f t="shared" si="3"/>
        <v>5.8888775510203999</v>
      </c>
      <c r="U29" s="5">
        <f t="shared" si="4"/>
        <v>26.030251</v>
      </c>
      <c r="V29" s="5">
        <f t="shared" si="5"/>
        <v>18.667883</v>
      </c>
      <c r="W29" s="7"/>
    </row>
    <row r="30" spans="2:23" x14ac:dyDescent="0.25">
      <c r="B30">
        <v>5154642857.1429005</v>
      </c>
      <c r="C30">
        <v>-16.581123000000002</v>
      </c>
      <c r="D30">
        <v>23.036261</v>
      </c>
      <c r="E30">
        <v>29.513227000000001</v>
      </c>
      <c r="F30">
        <v>-96.311813000000001</v>
      </c>
      <c r="G30">
        <v>-6.4602218000000002</v>
      </c>
      <c r="H30" s="7"/>
      <c r="I30" s="5">
        <f t="shared" si="0"/>
        <v>6.1336224489796001</v>
      </c>
      <c r="J30" s="5">
        <f t="shared" si="1"/>
        <v>27.302641000000001</v>
      </c>
      <c r="K30" s="5">
        <f t="shared" si="2"/>
        <v>21.103940999999999</v>
      </c>
      <c r="M30">
        <v>5154642857.1429005</v>
      </c>
      <c r="N30">
        <v>-17.607327000000002</v>
      </c>
      <c r="O30">
        <v>19.594321999999998</v>
      </c>
      <c r="P30">
        <v>27.063573999999999</v>
      </c>
      <c r="Q30">
        <v>-92.911629000000005</v>
      </c>
      <c r="R30">
        <v>-7.4826211999999996</v>
      </c>
      <c r="S30" s="7"/>
      <c r="T30" s="5">
        <f t="shared" si="3"/>
        <v>6.1336224489796001</v>
      </c>
      <c r="U30" s="5">
        <f t="shared" si="4"/>
        <v>26.092390000000002</v>
      </c>
      <c r="V30" s="5">
        <f t="shared" si="5"/>
        <v>18.724502999999999</v>
      </c>
      <c r="W30" s="7"/>
    </row>
    <row r="31" spans="2:23" x14ac:dyDescent="0.25">
      <c r="B31">
        <v>5399387755.1020002</v>
      </c>
      <c r="C31">
        <v>-16.308800000000002</v>
      </c>
      <c r="D31">
        <v>22.618382</v>
      </c>
      <c r="E31">
        <v>28.933133999999999</v>
      </c>
      <c r="F31">
        <v>-96.289955000000006</v>
      </c>
      <c r="G31">
        <v>-6.2603121000000002</v>
      </c>
      <c r="H31" s="7"/>
      <c r="I31" s="5">
        <f t="shared" si="0"/>
        <v>6.3783673469388003</v>
      </c>
      <c r="J31" s="5">
        <f t="shared" si="1"/>
        <v>27.268277999999999</v>
      </c>
      <c r="K31" s="5">
        <f t="shared" si="2"/>
        <v>21.010131999999999</v>
      </c>
      <c r="M31">
        <v>5399387755.1020002</v>
      </c>
      <c r="N31">
        <v>-17.486816000000001</v>
      </c>
      <c r="O31">
        <v>19.750447999999999</v>
      </c>
      <c r="P31">
        <v>27.166139999999999</v>
      </c>
      <c r="Q31">
        <v>-94.025429000000003</v>
      </c>
      <c r="R31">
        <v>-7.4517593</v>
      </c>
      <c r="S31" s="7"/>
      <c r="T31" s="5">
        <f t="shared" si="3"/>
        <v>6.3783673469388003</v>
      </c>
      <c r="U31" s="5">
        <f t="shared" si="4"/>
        <v>26.470858</v>
      </c>
      <c r="V31" s="5">
        <f t="shared" si="5"/>
        <v>19.126068</v>
      </c>
      <c r="W31" s="7"/>
    </row>
    <row r="32" spans="2:23" x14ac:dyDescent="0.25">
      <c r="B32">
        <v>5644132653.0612001</v>
      </c>
      <c r="C32">
        <v>-16.218326999999999</v>
      </c>
      <c r="D32">
        <v>21.952573999999998</v>
      </c>
      <c r="E32">
        <v>28.180561000000001</v>
      </c>
      <c r="F32">
        <v>-90.433273</v>
      </c>
      <c r="G32">
        <v>-6.2237267000000003</v>
      </c>
      <c r="H32" s="7"/>
      <c r="I32" s="5">
        <f t="shared" si="0"/>
        <v>6.6231122448979995</v>
      </c>
      <c r="J32" s="5">
        <f t="shared" si="1"/>
        <v>27.903649999999999</v>
      </c>
      <c r="K32" s="5">
        <f t="shared" si="2"/>
        <v>21.527981</v>
      </c>
      <c r="M32">
        <v>5644132653.0612001</v>
      </c>
      <c r="N32">
        <v>-17.243908000000001</v>
      </c>
      <c r="O32">
        <v>19.489811</v>
      </c>
      <c r="P32">
        <v>26.922927999999999</v>
      </c>
      <c r="Q32">
        <v>-88.579780999999997</v>
      </c>
      <c r="R32">
        <v>-7.3126968999999997</v>
      </c>
      <c r="S32" s="7"/>
      <c r="T32" s="5">
        <f t="shared" si="3"/>
        <v>6.6231122448979995</v>
      </c>
      <c r="U32" s="5">
        <f t="shared" si="4"/>
        <v>27.027248</v>
      </c>
      <c r="V32" s="5">
        <f t="shared" si="5"/>
        <v>19.569669999999999</v>
      </c>
      <c r="W32" s="7"/>
    </row>
    <row r="33" spans="2:23" x14ac:dyDescent="0.25">
      <c r="B33">
        <v>5888877551.0204</v>
      </c>
      <c r="C33">
        <v>-16.171544999999998</v>
      </c>
      <c r="D33">
        <v>21.061834000000001</v>
      </c>
      <c r="E33">
        <v>27.229946000000002</v>
      </c>
      <c r="F33">
        <v>-91.088226000000006</v>
      </c>
      <c r="G33">
        <v>-6.1999244999999998</v>
      </c>
      <c r="H33" s="7"/>
      <c r="I33" s="5">
        <f t="shared" si="0"/>
        <v>6.8678571428570994</v>
      </c>
      <c r="J33" s="5">
        <f t="shared" si="1"/>
        <v>28.078057999999999</v>
      </c>
      <c r="K33" s="5">
        <f t="shared" si="2"/>
        <v>21.564330999999999</v>
      </c>
      <c r="M33">
        <v>5888877551.0204</v>
      </c>
      <c r="N33">
        <v>-17.486087999999999</v>
      </c>
      <c r="O33">
        <v>18.667883</v>
      </c>
      <c r="P33">
        <v>26.030251</v>
      </c>
      <c r="Q33">
        <v>-90.984093000000001</v>
      </c>
      <c r="R33">
        <v>-7.5348953999999999</v>
      </c>
      <c r="S33" s="7"/>
      <c r="T33" s="5">
        <f t="shared" si="3"/>
        <v>6.8678571428570994</v>
      </c>
      <c r="U33" s="5">
        <f t="shared" si="4"/>
        <v>27.623175</v>
      </c>
      <c r="V33" s="5">
        <f t="shared" si="5"/>
        <v>20.016559999999998</v>
      </c>
      <c r="W33" s="7"/>
    </row>
    <row r="34" spans="2:23" x14ac:dyDescent="0.25">
      <c r="B34">
        <v>6133622448.9796</v>
      </c>
      <c r="C34">
        <v>-15.972331000000001</v>
      </c>
      <c r="D34">
        <v>21.103940999999999</v>
      </c>
      <c r="E34">
        <v>27.302641000000001</v>
      </c>
      <c r="F34">
        <v>-89.936119000000005</v>
      </c>
      <c r="G34">
        <v>-6.0806827999999999</v>
      </c>
      <c r="H34" s="7"/>
      <c r="I34" s="5">
        <f t="shared" si="0"/>
        <v>7.1126020408163004</v>
      </c>
      <c r="J34" s="5">
        <f t="shared" si="1"/>
        <v>28.259491000000001</v>
      </c>
      <c r="K34" s="5">
        <f t="shared" si="2"/>
        <v>21.514133000000001</v>
      </c>
      <c r="M34">
        <v>6133622448.9796</v>
      </c>
      <c r="N34">
        <v>-17.087530000000001</v>
      </c>
      <c r="O34">
        <v>18.724502999999999</v>
      </c>
      <c r="P34">
        <v>26.092390000000002</v>
      </c>
      <c r="Q34">
        <v>-87.896004000000005</v>
      </c>
      <c r="R34">
        <v>-7.2395101000000004</v>
      </c>
      <c r="S34" s="7"/>
      <c r="T34" s="5">
        <f t="shared" si="3"/>
        <v>7.1126020408163004</v>
      </c>
      <c r="U34" s="5">
        <f t="shared" si="4"/>
        <v>29.491301</v>
      </c>
      <c r="V34" s="5">
        <f t="shared" si="5"/>
        <v>21.749613</v>
      </c>
      <c r="W34" s="7"/>
    </row>
    <row r="35" spans="2:23" x14ac:dyDescent="0.25">
      <c r="B35">
        <v>6378367346.9387999</v>
      </c>
      <c r="C35">
        <v>-16.403493999999998</v>
      </c>
      <c r="D35">
        <v>21.010131999999999</v>
      </c>
      <c r="E35">
        <v>27.268277999999999</v>
      </c>
      <c r="F35">
        <v>-91.241409000000004</v>
      </c>
      <c r="G35">
        <v>-6.3154902000000002</v>
      </c>
      <c r="H35" s="7"/>
      <c r="I35" s="5">
        <f t="shared" si="0"/>
        <v>7.3573469387755006</v>
      </c>
      <c r="J35" s="5">
        <f t="shared" si="1"/>
        <v>28.203994999999999</v>
      </c>
      <c r="K35" s="5">
        <f t="shared" si="2"/>
        <v>21.320450000000001</v>
      </c>
      <c r="M35">
        <v>6378367346.9387999</v>
      </c>
      <c r="N35">
        <v>-17.456683999999999</v>
      </c>
      <c r="O35">
        <v>19.126068</v>
      </c>
      <c r="P35">
        <v>26.470858</v>
      </c>
      <c r="Q35">
        <v>-89.557822999999999</v>
      </c>
      <c r="R35">
        <v>-7.3292542000000003</v>
      </c>
      <c r="S35" s="7"/>
      <c r="T35" s="5">
        <f t="shared" si="3"/>
        <v>7.3573469387755006</v>
      </c>
      <c r="U35" s="5">
        <f t="shared" si="4"/>
        <v>30.882148999999998</v>
      </c>
      <c r="V35" s="5">
        <f t="shared" si="5"/>
        <v>23.070581000000001</v>
      </c>
      <c r="W35" s="7"/>
    </row>
    <row r="36" spans="2:23" x14ac:dyDescent="0.25">
      <c r="B36">
        <v>6623112244.8979998</v>
      </c>
      <c r="C36">
        <v>-16.351821999999999</v>
      </c>
      <c r="D36">
        <v>21.527981</v>
      </c>
      <c r="E36">
        <v>27.903649999999999</v>
      </c>
      <c r="F36">
        <v>-91.066208000000003</v>
      </c>
      <c r="G36">
        <v>-6.3782620000000003</v>
      </c>
      <c r="H36" s="7"/>
      <c r="I36" s="5">
        <f t="shared" si="0"/>
        <v>7.6020918367346999</v>
      </c>
      <c r="J36" s="5">
        <f t="shared" si="1"/>
        <v>28.582917999999999</v>
      </c>
      <c r="K36" s="5">
        <f t="shared" si="2"/>
        <v>21.630787000000002</v>
      </c>
      <c r="M36">
        <v>6623112244.8979998</v>
      </c>
      <c r="N36">
        <v>-17.436377</v>
      </c>
      <c r="O36">
        <v>19.569669999999999</v>
      </c>
      <c r="P36">
        <v>27.027248</v>
      </c>
      <c r="Q36">
        <v>-93.244354000000001</v>
      </c>
      <c r="R36">
        <v>-7.4656019000000002</v>
      </c>
      <c r="S36" s="7"/>
      <c r="T36" s="5">
        <f t="shared" si="3"/>
        <v>7.6020918367346999</v>
      </c>
      <c r="U36" s="5">
        <f t="shared" si="4"/>
        <v>32.131889000000001</v>
      </c>
      <c r="V36" s="5">
        <f t="shared" si="5"/>
        <v>24.251982000000002</v>
      </c>
      <c r="W36" s="7"/>
    </row>
    <row r="37" spans="2:23" x14ac:dyDescent="0.25">
      <c r="B37">
        <v>6867857142.8570995</v>
      </c>
      <c r="C37">
        <v>-16.385168</v>
      </c>
      <c r="D37">
        <v>21.564330999999999</v>
      </c>
      <c r="E37">
        <v>28.078057999999999</v>
      </c>
      <c r="F37">
        <v>-94.281715000000005</v>
      </c>
      <c r="G37">
        <v>-6.4332566</v>
      </c>
      <c r="H37" s="7"/>
      <c r="I37" s="5">
        <f t="shared" si="0"/>
        <v>7.8468367346939001</v>
      </c>
      <c r="J37" s="5">
        <f t="shared" si="1"/>
        <v>30.053495000000002</v>
      </c>
      <c r="K37" s="5">
        <f t="shared" si="2"/>
        <v>23.138788000000002</v>
      </c>
      <c r="M37">
        <v>6867857142.8570995</v>
      </c>
      <c r="N37">
        <v>-17.506087999999998</v>
      </c>
      <c r="O37">
        <v>20.016559999999998</v>
      </c>
      <c r="P37">
        <v>27.623175</v>
      </c>
      <c r="Q37">
        <v>-91.813286000000005</v>
      </c>
      <c r="R37">
        <v>-7.5778755999999996</v>
      </c>
      <c r="S37" s="7"/>
      <c r="T37" s="5">
        <f t="shared" si="3"/>
        <v>7.8468367346939001</v>
      </c>
      <c r="U37" s="5">
        <f t="shared" si="4"/>
        <v>30.744976000000001</v>
      </c>
      <c r="V37" s="5">
        <f t="shared" si="5"/>
        <v>22.785978</v>
      </c>
      <c r="W37" s="7"/>
    </row>
    <row r="38" spans="2:23" x14ac:dyDescent="0.25">
      <c r="B38">
        <v>7112602040.8163004</v>
      </c>
      <c r="C38">
        <v>-16.841436000000002</v>
      </c>
      <c r="D38">
        <v>21.514133000000001</v>
      </c>
      <c r="E38">
        <v>28.259491000000001</v>
      </c>
      <c r="F38">
        <v>-92.773346000000004</v>
      </c>
      <c r="G38">
        <v>-6.7296642999999996</v>
      </c>
      <c r="H38" s="7"/>
      <c r="I38" s="5">
        <f t="shared" si="0"/>
        <v>8.0915816326530994</v>
      </c>
      <c r="J38" s="5">
        <f t="shared" si="1"/>
        <v>30.736875999999999</v>
      </c>
      <c r="K38" s="5">
        <f t="shared" si="2"/>
        <v>23.874027000000002</v>
      </c>
      <c r="M38">
        <v>7112602040.8163004</v>
      </c>
      <c r="N38">
        <v>-17.890919</v>
      </c>
      <c r="O38">
        <v>21.749613</v>
      </c>
      <c r="P38">
        <v>29.491301</v>
      </c>
      <c r="Q38">
        <v>-93.541870000000003</v>
      </c>
      <c r="R38">
        <v>-7.7763676999999998</v>
      </c>
      <c r="S38" s="7"/>
      <c r="T38" s="5">
        <f t="shared" si="3"/>
        <v>8.0915816326530994</v>
      </c>
      <c r="U38" s="5">
        <f t="shared" si="4"/>
        <v>29.728107000000001</v>
      </c>
      <c r="V38" s="5">
        <f t="shared" si="5"/>
        <v>21.710291000000002</v>
      </c>
      <c r="W38" s="7"/>
    </row>
    <row r="39" spans="2:23" x14ac:dyDescent="0.25">
      <c r="B39">
        <v>7357346938.7755003</v>
      </c>
      <c r="C39">
        <v>-16.985115</v>
      </c>
      <c r="D39">
        <v>21.320450000000001</v>
      </c>
      <c r="E39">
        <v>28.203994999999999</v>
      </c>
      <c r="F39">
        <v>-92.664894000000004</v>
      </c>
      <c r="G39">
        <v>-7.0731554000000001</v>
      </c>
      <c r="H39" s="7"/>
      <c r="I39" s="5">
        <f t="shared" si="0"/>
        <v>8.3363265306121992</v>
      </c>
      <c r="J39" s="5">
        <f t="shared" si="1"/>
        <v>31.213298999999999</v>
      </c>
      <c r="K39" s="5">
        <f t="shared" si="2"/>
        <v>24.477036999999999</v>
      </c>
      <c r="M39">
        <v>7357346938.7755003</v>
      </c>
      <c r="N39">
        <v>-17.754225000000002</v>
      </c>
      <c r="O39">
        <v>23.070581000000001</v>
      </c>
      <c r="P39">
        <v>30.882148999999998</v>
      </c>
      <c r="Q39">
        <v>-104.59622</v>
      </c>
      <c r="R39">
        <v>-7.8708214999999999</v>
      </c>
      <c r="S39" s="7"/>
      <c r="T39" s="5">
        <f t="shared" si="3"/>
        <v>8.3363265306121992</v>
      </c>
      <c r="U39" s="5">
        <f t="shared" si="4"/>
        <v>28.367553999999998</v>
      </c>
      <c r="V39" s="5">
        <f t="shared" si="5"/>
        <v>20.365200000000002</v>
      </c>
      <c r="W39" s="7"/>
    </row>
    <row r="40" spans="2:23" x14ac:dyDescent="0.25">
      <c r="B40">
        <v>7602091836.7347002</v>
      </c>
      <c r="C40">
        <v>-16.852228</v>
      </c>
      <c r="D40">
        <v>21.630787000000002</v>
      </c>
      <c r="E40">
        <v>28.582917999999999</v>
      </c>
      <c r="F40">
        <v>-94.520797999999999</v>
      </c>
      <c r="G40">
        <v>-6.8478174000000003</v>
      </c>
      <c r="H40" s="7"/>
      <c r="I40" s="5">
        <f t="shared" si="0"/>
        <v>8.5810714285714003</v>
      </c>
      <c r="J40" s="5">
        <f t="shared" si="1"/>
        <v>30.100887</v>
      </c>
      <c r="K40" s="5">
        <f t="shared" si="2"/>
        <v>23.457321</v>
      </c>
      <c r="M40">
        <v>7602091836.7347002</v>
      </c>
      <c r="N40">
        <v>-17.809483</v>
      </c>
      <c r="O40">
        <v>24.251982000000002</v>
      </c>
      <c r="P40">
        <v>32.131889000000001</v>
      </c>
      <c r="Q40">
        <v>-100.64928</v>
      </c>
      <c r="R40">
        <v>-7.7875151999999996</v>
      </c>
      <c r="S40" s="7"/>
      <c r="T40" s="5">
        <f t="shared" si="3"/>
        <v>8.5810714285714003</v>
      </c>
      <c r="U40" s="5">
        <f t="shared" si="4"/>
        <v>27.247498</v>
      </c>
      <c r="V40" s="5">
        <f t="shared" si="5"/>
        <v>19.194351000000001</v>
      </c>
      <c r="W40" s="7"/>
    </row>
    <row r="41" spans="2:23" x14ac:dyDescent="0.25">
      <c r="B41">
        <v>7846836734.6939001</v>
      </c>
      <c r="C41">
        <v>-16.940584000000001</v>
      </c>
      <c r="D41">
        <v>23.138788000000002</v>
      </c>
      <c r="E41">
        <v>30.053495000000002</v>
      </c>
      <c r="F41">
        <v>-94.932807999999994</v>
      </c>
      <c r="G41">
        <v>-6.9354272000000003</v>
      </c>
      <c r="H41" s="7"/>
      <c r="I41" s="5">
        <f t="shared" si="0"/>
        <v>8.8258163265305996</v>
      </c>
      <c r="J41" s="5">
        <f t="shared" si="1"/>
        <v>29.461774999999999</v>
      </c>
      <c r="K41" s="5">
        <f t="shared" si="2"/>
        <v>22.902842</v>
      </c>
      <c r="M41">
        <v>7846836734.6939001</v>
      </c>
      <c r="N41">
        <v>-17.983688000000001</v>
      </c>
      <c r="O41">
        <v>22.785978</v>
      </c>
      <c r="P41">
        <v>30.744976000000001</v>
      </c>
      <c r="Q41">
        <v>-100.90858</v>
      </c>
      <c r="R41">
        <v>-7.9813904999999998</v>
      </c>
      <c r="S41" s="7"/>
      <c r="T41" s="5">
        <f t="shared" si="3"/>
        <v>8.8258163265305996</v>
      </c>
      <c r="U41" s="5">
        <f t="shared" si="4"/>
        <v>26.620556000000001</v>
      </c>
      <c r="V41" s="5">
        <f t="shared" si="5"/>
        <v>18.565769</v>
      </c>
      <c r="W41" s="7"/>
    </row>
    <row r="42" spans="2:23" x14ac:dyDescent="0.25">
      <c r="B42">
        <v>8091581632.6531</v>
      </c>
      <c r="C42">
        <v>-17.015757000000001</v>
      </c>
      <c r="D42">
        <v>23.874027000000002</v>
      </c>
      <c r="E42">
        <v>30.736875999999999</v>
      </c>
      <c r="F42">
        <v>-101.80483</v>
      </c>
      <c r="G42">
        <v>-6.9608759999999998</v>
      </c>
      <c r="H42" s="7"/>
      <c r="I42" s="5">
        <f t="shared" si="0"/>
        <v>9.0705612244897988</v>
      </c>
      <c r="J42" s="5">
        <f t="shared" si="1"/>
        <v>29.324907</v>
      </c>
      <c r="K42" s="5">
        <f t="shared" si="2"/>
        <v>22.723959000000001</v>
      </c>
      <c r="M42">
        <v>8091581632.6531</v>
      </c>
      <c r="N42">
        <v>-18.169063999999999</v>
      </c>
      <c r="O42">
        <v>21.710291000000002</v>
      </c>
      <c r="P42">
        <v>29.728107000000001</v>
      </c>
      <c r="Q42">
        <v>-97.044715999999994</v>
      </c>
      <c r="R42">
        <v>-8.1080856000000008</v>
      </c>
      <c r="S42" s="7"/>
      <c r="T42" s="5">
        <f t="shared" si="3"/>
        <v>9.0705612244897988</v>
      </c>
      <c r="U42" s="5">
        <f t="shared" si="4"/>
        <v>26.220611999999999</v>
      </c>
      <c r="V42" s="5">
        <f t="shared" si="5"/>
        <v>18.114813000000002</v>
      </c>
      <c r="W42" s="7"/>
    </row>
    <row r="43" spans="2:23" x14ac:dyDescent="0.25">
      <c r="B43">
        <v>8336326530.6121998</v>
      </c>
      <c r="C43">
        <v>-16.630175000000001</v>
      </c>
      <c r="D43">
        <v>24.477036999999999</v>
      </c>
      <c r="E43">
        <v>31.213298999999999</v>
      </c>
      <c r="F43">
        <v>-98.266068000000004</v>
      </c>
      <c r="G43">
        <v>-6.6922426000000002</v>
      </c>
      <c r="H43" s="7"/>
      <c r="I43" s="5">
        <f t="shared" si="0"/>
        <v>9.3153061224489999</v>
      </c>
      <c r="J43" s="5">
        <f t="shared" si="1"/>
        <v>29.643416999999999</v>
      </c>
      <c r="K43" s="5">
        <f t="shared" si="2"/>
        <v>22.931788999999998</v>
      </c>
      <c r="M43">
        <v>8336326530.6121998</v>
      </c>
      <c r="N43">
        <v>-17.864483</v>
      </c>
      <c r="O43">
        <v>20.365200000000002</v>
      </c>
      <c r="P43">
        <v>28.367553999999998</v>
      </c>
      <c r="Q43">
        <v>-94.360152999999997</v>
      </c>
      <c r="R43">
        <v>-7.9639734999999998</v>
      </c>
      <c r="S43" s="7"/>
      <c r="T43" s="5">
        <f t="shared" si="3"/>
        <v>9.3153061224489999</v>
      </c>
      <c r="U43" s="5">
        <f t="shared" si="4"/>
        <v>26.490015</v>
      </c>
      <c r="V43" s="5">
        <f t="shared" si="5"/>
        <v>18.340047999999999</v>
      </c>
      <c r="W43" s="7"/>
    </row>
    <row r="44" spans="2:23" x14ac:dyDescent="0.25">
      <c r="B44">
        <v>8581071428.5713997</v>
      </c>
      <c r="C44">
        <v>-16.556284000000002</v>
      </c>
      <c r="D44">
        <v>23.457321</v>
      </c>
      <c r="E44">
        <v>30.100887</v>
      </c>
      <c r="F44">
        <v>-97.397971999999996</v>
      </c>
      <c r="G44">
        <v>-6.5556587999999998</v>
      </c>
      <c r="H44" s="7"/>
      <c r="I44" s="5">
        <f t="shared" si="0"/>
        <v>9.5600510204081992</v>
      </c>
      <c r="J44" s="5">
        <f t="shared" si="1"/>
        <v>30.151188000000001</v>
      </c>
      <c r="K44" s="5">
        <f t="shared" si="2"/>
        <v>23.188085999999998</v>
      </c>
      <c r="M44">
        <v>8581071428.5713997</v>
      </c>
      <c r="N44">
        <v>-17.933555999999999</v>
      </c>
      <c r="O44">
        <v>19.194351000000001</v>
      </c>
      <c r="P44">
        <v>27.247498</v>
      </c>
      <c r="Q44">
        <v>-92.687636999999995</v>
      </c>
      <c r="R44">
        <v>-7.9350009000000004</v>
      </c>
      <c r="S44" s="7"/>
      <c r="T44" s="5">
        <f t="shared" si="3"/>
        <v>9.5600510204081992</v>
      </c>
      <c r="U44" s="5">
        <f t="shared" si="4"/>
        <v>27.100383999999998</v>
      </c>
      <c r="V44" s="5">
        <f t="shared" si="5"/>
        <v>18.922958000000001</v>
      </c>
      <c r="W44" s="7"/>
    </row>
    <row r="45" spans="2:23" x14ac:dyDescent="0.25">
      <c r="B45">
        <v>8825816326.5305996</v>
      </c>
      <c r="C45">
        <v>-16.611107000000001</v>
      </c>
      <c r="D45">
        <v>22.902842</v>
      </c>
      <c r="E45">
        <v>29.461774999999999</v>
      </c>
      <c r="F45">
        <v>-94.472579999999994</v>
      </c>
      <c r="G45">
        <v>-6.6827993000000001</v>
      </c>
      <c r="H45" s="7"/>
      <c r="I45" s="5">
        <f t="shared" si="0"/>
        <v>9.8047959183673008</v>
      </c>
      <c r="J45" s="5">
        <f t="shared" si="1"/>
        <v>31.192443999999998</v>
      </c>
      <c r="K45" s="5">
        <f t="shared" si="2"/>
        <v>24.094733999999999</v>
      </c>
      <c r="M45">
        <v>8825816326.5305996</v>
      </c>
      <c r="N45">
        <v>-18.161455</v>
      </c>
      <c r="O45">
        <v>18.565769</v>
      </c>
      <c r="P45">
        <v>26.620556000000001</v>
      </c>
      <c r="Q45">
        <v>-89.996796000000003</v>
      </c>
      <c r="R45">
        <v>-8.2604617999999999</v>
      </c>
      <c r="S45" s="7"/>
      <c r="T45" s="5">
        <f t="shared" si="3"/>
        <v>9.8047959183673008</v>
      </c>
      <c r="U45" s="5">
        <f t="shared" si="4"/>
        <v>27.553356000000001</v>
      </c>
      <c r="V45" s="5">
        <f t="shared" si="5"/>
        <v>19.436503999999999</v>
      </c>
      <c r="W45" s="7"/>
    </row>
    <row r="46" spans="2:23" x14ac:dyDescent="0.25">
      <c r="B46">
        <v>9070561224.4897995</v>
      </c>
      <c r="C46">
        <v>-16.437452</v>
      </c>
      <c r="D46">
        <v>22.723959000000001</v>
      </c>
      <c r="E46">
        <v>29.324907</v>
      </c>
      <c r="F46">
        <v>-94.361023000000003</v>
      </c>
      <c r="G46">
        <v>-6.4383401999999998</v>
      </c>
      <c r="H46" s="7"/>
      <c r="I46" s="5">
        <f t="shared" si="0"/>
        <v>10.049540816326999</v>
      </c>
      <c r="J46" s="5">
        <f t="shared" si="1"/>
        <v>30.680848999999998</v>
      </c>
      <c r="K46" s="5">
        <f t="shared" si="2"/>
        <v>23.313545000000001</v>
      </c>
      <c r="M46">
        <v>9070561224.4897995</v>
      </c>
      <c r="N46">
        <v>-17.955736000000002</v>
      </c>
      <c r="O46">
        <v>18.114813000000002</v>
      </c>
      <c r="P46">
        <v>26.220611999999999</v>
      </c>
      <c r="Q46">
        <v>-90.862426999999997</v>
      </c>
      <c r="R46">
        <v>-7.9688954000000001</v>
      </c>
      <c r="S46" s="7"/>
      <c r="T46" s="5">
        <f t="shared" si="3"/>
        <v>10.049540816326999</v>
      </c>
      <c r="U46" s="5">
        <f t="shared" si="4"/>
        <v>27.218990000000002</v>
      </c>
      <c r="V46" s="5">
        <f t="shared" si="5"/>
        <v>19.157990000000002</v>
      </c>
      <c r="W46" s="7"/>
    </row>
    <row r="47" spans="2:23" x14ac:dyDescent="0.25">
      <c r="B47">
        <v>9315306122.4489994</v>
      </c>
      <c r="C47">
        <v>-16.627609</v>
      </c>
      <c r="D47">
        <v>22.931788999999998</v>
      </c>
      <c r="E47">
        <v>29.643416999999999</v>
      </c>
      <c r="F47">
        <v>-96.538651000000002</v>
      </c>
      <c r="G47">
        <v>-6.6817060000000001</v>
      </c>
      <c r="H47" s="7"/>
      <c r="I47" s="5">
        <f t="shared" si="0"/>
        <v>10.294285714286</v>
      </c>
      <c r="J47" s="5">
        <f t="shared" si="1"/>
        <v>29.519660999999999</v>
      </c>
      <c r="K47" s="5">
        <f t="shared" si="2"/>
        <v>22.024678999999999</v>
      </c>
      <c r="M47">
        <v>9315306122.4489994</v>
      </c>
      <c r="N47">
        <v>-18.013901000000001</v>
      </c>
      <c r="O47">
        <v>18.340047999999999</v>
      </c>
      <c r="P47">
        <v>26.490015</v>
      </c>
      <c r="Q47">
        <v>-90.222922999999994</v>
      </c>
      <c r="R47">
        <v>-8.0880413000000004</v>
      </c>
      <c r="S47" s="7"/>
      <c r="T47" s="5">
        <f t="shared" si="3"/>
        <v>10.294285714286</v>
      </c>
      <c r="U47" s="5">
        <f t="shared" si="4"/>
        <v>26.312204000000001</v>
      </c>
      <c r="V47" s="5">
        <f t="shared" si="5"/>
        <v>18.311727999999999</v>
      </c>
      <c r="W47" s="7"/>
    </row>
    <row r="48" spans="2:23" x14ac:dyDescent="0.25">
      <c r="B48">
        <v>9560051020.4081993</v>
      </c>
      <c r="C48">
        <v>-17.110254000000001</v>
      </c>
      <c r="D48">
        <v>23.188085999999998</v>
      </c>
      <c r="E48">
        <v>30.151188000000001</v>
      </c>
      <c r="F48">
        <v>-97.217010000000002</v>
      </c>
      <c r="G48">
        <v>-7.0148358000000002</v>
      </c>
      <c r="H48" s="7"/>
      <c r="I48" s="5">
        <f t="shared" si="0"/>
        <v>10.539030612245002</v>
      </c>
      <c r="J48" s="5">
        <f t="shared" si="1"/>
        <v>27.467881999999999</v>
      </c>
      <c r="K48" s="5">
        <f t="shared" si="2"/>
        <v>19.679224000000001</v>
      </c>
      <c r="M48">
        <v>9560051020.4081993</v>
      </c>
      <c r="N48">
        <v>-18.471848000000001</v>
      </c>
      <c r="O48">
        <v>18.922958000000001</v>
      </c>
      <c r="P48">
        <v>27.100383999999998</v>
      </c>
      <c r="Q48">
        <v>-92.279387999999997</v>
      </c>
      <c r="R48">
        <v>-8.3929624999999994</v>
      </c>
      <c r="S48" s="7"/>
      <c r="T48" s="5">
        <f t="shared" si="3"/>
        <v>10.539030612245002</v>
      </c>
      <c r="U48" s="5">
        <f t="shared" si="4"/>
        <v>25.860903</v>
      </c>
      <c r="V48" s="5">
        <f t="shared" si="5"/>
        <v>17.886596999999998</v>
      </c>
      <c r="W48" s="7"/>
    </row>
    <row r="49" spans="2:23" x14ac:dyDescent="0.25">
      <c r="B49">
        <v>9804795918.3673</v>
      </c>
      <c r="C49">
        <v>-17.111166000000001</v>
      </c>
      <c r="D49">
        <v>24.094733999999999</v>
      </c>
      <c r="E49">
        <v>31.192443999999998</v>
      </c>
      <c r="F49">
        <v>-97.919937000000004</v>
      </c>
      <c r="G49">
        <v>-7.1927675999999998</v>
      </c>
      <c r="H49" s="7"/>
      <c r="I49" s="5">
        <f t="shared" si="0"/>
        <v>10.783775510204</v>
      </c>
      <c r="J49" s="5">
        <f t="shared" si="1"/>
        <v>27.517534000000001</v>
      </c>
      <c r="K49" s="5">
        <f t="shared" si="2"/>
        <v>19.608499999999999</v>
      </c>
      <c r="M49">
        <v>9804795918.3673</v>
      </c>
      <c r="N49">
        <v>-17.984767999999999</v>
      </c>
      <c r="O49">
        <v>19.436503999999999</v>
      </c>
      <c r="P49">
        <v>27.553356000000001</v>
      </c>
      <c r="Q49">
        <v>-94.446983000000003</v>
      </c>
      <c r="R49">
        <v>-8.0512713999999992</v>
      </c>
      <c r="S49" s="7"/>
      <c r="T49" s="5">
        <f t="shared" si="3"/>
        <v>10.783775510204</v>
      </c>
      <c r="U49" s="5">
        <f t="shared" si="4"/>
        <v>26.275483999999999</v>
      </c>
      <c r="V49" s="5">
        <f t="shared" si="5"/>
        <v>18.304818999999998</v>
      </c>
      <c r="W49" s="7"/>
    </row>
    <row r="50" spans="2:23" x14ac:dyDescent="0.25">
      <c r="B50">
        <v>10049540816.327</v>
      </c>
      <c r="C50">
        <v>-17.122295000000001</v>
      </c>
      <c r="D50">
        <v>23.313545000000001</v>
      </c>
      <c r="E50">
        <v>30.680848999999998</v>
      </c>
      <c r="F50">
        <v>-103.46259999999999</v>
      </c>
      <c r="G50">
        <v>-7.0855268999999996</v>
      </c>
      <c r="H50" s="7"/>
      <c r="I50" s="5">
        <f t="shared" si="0"/>
        <v>11.028520408163001</v>
      </c>
      <c r="J50" s="5">
        <f t="shared" si="1"/>
        <v>30.383087</v>
      </c>
      <c r="K50" s="5">
        <f t="shared" si="2"/>
        <v>22.311722</v>
      </c>
      <c r="M50">
        <v>10049540816.327</v>
      </c>
      <c r="N50">
        <v>-17.918381</v>
      </c>
      <c r="O50">
        <v>19.157990000000002</v>
      </c>
      <c r="P50">
        <v>27.218990000000002</v>
      </c>
      <c r="Q50">
        <v>-93.017639000000003</v>
      </c>
      <c r="R50">
        <v>-7.9063230000000004</v>
      </c>
      <c r="S50" s="7"/>
      <c r="T50" s="5">
        <f t="shared" si="3"/>
        <v>11.028520408163001</v>
      </c>
      <c r="U50" s="5">
        <f t="shared" si="4"/>
        <v>26.906416</v>
      </c>
      <c r="V50" s="5">
        <f t="shared" si="5"/>
        <v>18.869838999999999</v>
      </c>
      <c r="W50" s="7"/>
    </row>
    <row r="51" spans="2:23" x14ac:dyDescent="0.25">
      <c r="B51">
        <v>10294285714.285999</v>
      </c>
      <c r="C51">
        <v>-17.702667000000002</v>
      </c>
      <c r="D51">
        <v>22.024678999999999</v>
      </c>
      <c r="E51">
        <v>29.519660999999999</v>
      </c>
      <c r="F51">
        <v>-94.307120999999995</v>
      </c>
      <c r="G51">
        <v>-7.8236175000000001</v>
      </c>
      <c r="H51" s="7"/>
      <c r="I51" s="5">
        <f t="shared" si="0"/>
        <v>11.273265306121999</v>
      </c>
      <c r="J51" s="5">
        <f t="shared" si="1"/>
        <v>31.097470999999999</v>
      </c>
      <c r="K51" s="5">
        <f t="shared" si="2"/>
        <v>22.951611</v>
      </c>
      <c r="M51">
        <v>10294285714.285999</v>
      </c>
      <c r="N51">
        <v>-18.102838999999999</v>
      </c>
      <c r="O51">
        <v>18.311727999999999</v>
      </c>
      <c r="P51">
        <v>26.312204000000001</v>
      </c>
      <c r="Q51">
        <v>-89.501273999999995</v>
      </c>
      <c r="R51">
        <v>-8.2254085999999997</v>
      </c>
      <c r="S51" s="7"/>
      <c r="T51" s="5">
        <f t="shared" si="3"/>
        <v>11.273265306121999</v>
      </c>
      <c r="U51" s="5">
        <f t="shared" si="4"/>
        <v>27.122537999999999</v>
      </c>
      <c r="V51" s="5">
        <f t="shared" si="5"/>
        <v>18.949895999999999</v>
      </c>
      <c r="W51" s="7"/>
    </row>
    <row r="52" spans="2:23" x14ac:dyDescent="0.25">
      <c r="B52">
        <v>10539030612.245001</v>
      </c>
      <c r="C52">
        <v>-17.621855</v>
      </c>
      <c r="D52">
        <v>19.679224000000001</v>
      </c>
      <c r="E52">
        <v>27.467881999999999</v>
      </c>
      <c r="F52">
        <v>-91.718802999999994</v>
      </c>
      <c r="G52">
        <v>-7.5758008999999999</v>
      </c>
      <c r="H52" s="7"/>
      <c r="I52" s="5">
        <f t="shared" si="0"/>
        <v>11.518010204082001</v>
      </c>
      <c r="J52" s="5">
        <f t="shared" si="1"/>
        <v>30.986166000000001</v>
      </c>
      <c r="K52" s="5">
        <f t="shared" si="2"/>
        <v>22.796652000000002</v>
      </c>
      <c r="M52">
        <v>10539030612.245001</v>
      </c>
      <c r="N52">
        <v>-17.899360999999999</v>
      </c>
      <c r="O52">
        <v>17.886596999999998</v>
      </c>
      <c r="P52">
        <v>25.860903</v>
      </c>
      <c r="Q52">
        <v>-89.113190000000003</v>
      </c>
      <c r="R52">
        <v>-7.8696970999999998</v>
      </c>
      <c r="S52" s="7"/>
      <c r="T52" s="5">
        <f t="shared" si="3"/>
        <v>11.518010204082001</v>
      </c>
      <c r="U52" s="5">
        <f t="shared" si="4"/>
        <v>28.246369999999999</v>
      </c>
      <c r="V52" s="5">
        <f t="shared" si="5"/>
        <v>19.983667000000001</v>
      </c>
      <c r="W52" s="7"/>
    </row>
    <row r="53" spans="2:23" x14ac:dyDescent="0.25">
      <c r="B53">
        <v>10783775510.204</v>
      </c>
      <c r="C53">
        <v>-17.914874999999999</v>
      </c>
      <c r="D53">
        <v>19.608499999999999</v>
      </c>
      <c r="E53">
        <v>27.517534000000001</v>
      </c>
      <c r="F53">
        <v>-91.767616000000004</v>
      </c>
      <c r="G53">
        <v>-7.9665556000000004</v>
      </c>
      <c r="H53" s="7"/>
      <c r="I53" s="5">
        <f t="shared" si="0"/>
        <v>11.762755102041</v>
      </c>
      <c r="J53" s="5">
        <f t="shared" si="1"/>
        <v>30.233522000000001</v>
      </c>
      <c r="K53" s="5">
        <f t="shared" si="2"/>
        <v>22.005617000000001</v>
      </c>
      <c r="M53">
        <v>10783775510.204</v>
      </c>
      <c r="N53">
        <v>-17.773334999999999</v>
      </c>
      <c r="O53">
        <v>18.304818999999998</v>
      </c>
      <c r="P53">
        <v>26.275483999999999</v>
      </c>
      <c r="Q53">
        <v>-90.031707999999995</v>
      </c>
      <c r="R53">
        <v>-7.8278135999999998</v>
      </c>
      <c r="S53" s="7"/>
      <c r="T53" s="5">
        <f t="shared" si="3"/>
        <v>11.762755102041</v>
      </c>
      <c r="U53" s="5">
        <f t="shared" si="4"/>
        <v>29.556197999999998</v>
      </c>
      <c r="V53" s="5">
        <f t="shared" si="5"/>
        <v>21.180758000000001</v>
      </c>
      <c r="W53" s="7"/>
    </row>
    <row r="54" spans="2:23" x14ac:dyDescent="0.25">
      <c r="B54">
        <v>11028520408.163</v>
      </c>
      <c r="C54">
        <v>-18.258129</v>
      </c>
      <c r="D54">
        <v>22.311722</v>
      </c>
      <c r="E54">
        <v>30.383087</v>
      </c>
      <c r="F54">
        <v>-95.549155999999996</v>
      </c>
      <c r="G54">
        <v>-8.1847477000000008</v>
      </c>
      <c r="H54" s="7"/>
      <c r="I54" s="5">
        <f t="shared" si="0"/>
        <v>12.0075</v>
      </c>
      <c r="J54" s="5">
        <f t="shared" si="1"/>
        <v>31.968245</v>
      </c>
      <c r="K54" s="5">
        <f t="shared" si="2"/>
        <v>23.843261999999999</v>
      </c>
      <c r="M54">
        <v>11028520408.163</v>
      </c>
      <c r="N54">
        <v>-18.277552</v>
      </c>
      <c r="O54">
        <v>18.869838999999999</v>
      </c>
      <c r="P54">
        <v>26.906416</v>
      </c>
      <c r="Q54">
        <v>-92.534751999999997</v>
      </c>
      <c r="R54">
        <v>-8.2144803999999993</v>
      </c>
      <c r="S54" s="7"/>
      <c r="T54" s="5">
        <f t="shared" si="3"/>
        <v>12.0075</v>
      </c>
      <c r="U54" s="5">
        <f t="shared" si="4"/>
        <v>30.670486</v>
      </c>
      <c r="V54" s="5">
        <f t="shared" si="5"/>
        <v>22.299620000000001</v>
      </c>
    </row>
    <row r="55" spans="2:23" x14ac:dyDescent="0.25">
      <c r="B55">
        <v>11273265306.122</v>
      </c>
      <c r="C55">
        <v>-17.953832999999999</v>
      </c>
      <c r="D55">
        <v>22.951611</v>
      </c>
      <c r="E55">
        <v>31.097470999999999</v>
      </c>
      <c r="F55">
        <v>-108.93407000000001</v>
      </c>
      <c r="G55">
        <v>-8.0627908999999995</v>
      </c>
      <c r="H55" s="7"/>
      <c r="I55" s="5">
        <f t="shared" si="0"/>
        <v>12.252244897958999</v>
      </c>
      <c r="J55" s="5">
        <f t="shared" si="1"/>
        <v>33.667892000000002</v>
      </c>
      <c r="K55" s="5">
        <f t="shared" si="2"/>
        <v>25.594034000000001</v>
      </c>
      <c r="M55">
        <v>11273265306.122</v>
      </c>
      <c r="N55">
        <v>-17.952400000000001</v>
      </c>
      <c r="O55">
        <v>18.949895999999999</v>
      </c>
      <c r="P55">
        <v>27.122537999999999</v>
      </c>
      <c r="Q55">
        <v>-92.662422000000007</v>
      </c>
      <c r="R55">
        <v>-8.0674399999999995</v>
      </c>
      <c r="S55" s="7"/>
      <c r="T55" s="5">
        <f t="shared" si="3"/>
        <v>12.252244897958999</v>
      </c>
      <c r="U55" s="5">
        <f t="shared" si="4"/>
        <v>29.749617000000001</v>
      </c>
      <c r="V55" s="5">
        <f t="shared" si="5"/>
        <v>21.405349999999999</v>
      </c>
    </row>
    <row r="56" spans="2:23" x14ac:dyDescent="0.25">
      <c r="B56">
        <v>11518010204.082001</v>
      </c>
      <c r="C56">
        <v>-18.208068999999998</v>
      </c>
      <c r="D56">
        <v>22.796652000000002</v>
      </c>
      <c r="E56">
        <v>30.986166000000001</v>
      </c>
      <c r="F56">
        <v>-96.486525999999998</v>
      </c>
      <c r="G56">
        <v>-8.1900434000000004</v>
      </c>
      <c r="H56" s="7"/>
      <c r="I56" s="5">
        <f t="shared" si="0"/>
        <v>12.496989795917999</v>
      </c>
      <c r="J56" s="5">
        <f t="shared" si="1"/>
        <v>33.118178999999998</v>
      </c>
      <c r="K56" s="5">
        <f t="shared" si="2"/>
        <v>25.086110999999999</v>
      </c>
      <c r="M56">
        <v>11518010204.082001</v>
      </c>
      <c r="N56">
        <v>-18.246158999999999</v>
      </c>
      <c r="O56">
        <v>19.983667000000001</v>
      </c>
      <c r="P56">
        <v>28.246369999999999</v>
      </c>
      <c r="Q56">
        <v>-91.930533999999994</v>
      </c>
      <c r="R56">
        <v>-8.2360009999999999</v>
      </c>
      <c r="S56" s="7"/>
      <c r="T56" s="5">
        <f t="shared" si="3"/>
        <v>12.496989795917999</v>
      </c>
      <c r="U56" s="5">
        <f t="shared" si="4"/>
        <v>28.047643999999998</v>
      </c>
      <c r="V56" s="5">
        <f t="shared" si="5"/>
        <v>19.728854999999999</v>
      </c>
    </row>
    <row r="57" spans="2:23" x14ac:dyDescent="0.25">
      <c r="B57">
        <v>11762755102.041</v>
      </c>
      <c r="C57">
        <v>-18.308222000000001</v>
      </c>
      <c r="D57">
        <v>22.005617000000001</v>
      </c>
      <c r="E57">
        <v>30.233522000000001</v>
      </c>
      <c r="F57">
        <v>-94.769676000000004</v>
      </c>
      <c r="G57">
        <v>-8.3157139000000004</v>
      </c>
      <c r="H57" s="7"/>
      <c r="I57" s="5">
        <f t="shared" si="0"/>
        <v>12.741734693878</v>
      </c>
      <c r="J57" s="5">
        <f t="shared" si="1"/>
        <v>31.584952999999999</v>
      </c>
      <c r="K57" s="5">
        <f t="shared" si="2"/>
        <v>23.530373000000001</v>
      </c>
      <c r="M57">
        <v>11762755102.041</v>
      </c>
      <c r="N57">
        <v>-18.466335000000001</v>
      </c>
      <c r="O57">
        <v>21.180758000000001</v>
      </c>
      <c r="P57">
        <v>29.556197999999998</v>
      </c>
      <c r="Q57">
        <v>-99.303725999999997</v>
      </c>
      <c r="R57">
        <v>-8.4846716000000004</v>
      </c>
      <c r="S57" s="7"/>
      <c r="T57" s="5">
        <f t="shared" si="3"/>
        <v>12.741734693878</v>
      </c>
      <c r="U57" s="5">
        <f t="shared" si="4"/>
        <v>28.218176</v>
      </c>
      <c r="V57" s="5">
        <f t="shared" si="5"/>
        <v>19.924596999999999</v>
      </c>
    </row>
    <row r="58" spans="2:23" x14ac:dyDescent="0.25">
      <c r="B58">
        <v>12007500000</v>
      </c>
      <c r="C58">
        <v>-18.238769999999999</v>
      </c>
      <c r="D58">
        <v>23.843261999999999</v>
      </c>
      <c r="E58">
        <v>31.968245</v>
      </c>
      <c r="F58">
        <v>-105.04267</v>
      </c>
      <c r="G58">
        <v>-8.1779633</v>
      </c>
      <c r="H58" s="7"/>
      <c r="I58" s="5">
        <f t="shared" si="0"/>
        <v>12.986479591837</v>
      </c>
      <c r="J58" s="5">
        <f t="shared" si="1"/>
        <v>30.609390000000001</v>
      </c>
      <c r="K58" s="5">
        <f t="shared" si="2"/>
        <v>22.467531000000001</v>
      </c>
      <c r="M58">
        <v>12007500000</v>
      </c>
      <c r="N58">
        <v>-18.455914</v>
      </c>
      <c r="O58">
        <v>22.299620000000001</v>
      </c>
      <c r="P58">
        <v>30.670486</v>
      </c>
      <c r="Q58">
        <v>-101.35551</v>
      </c>
      <c r="R58">
        <v>-8.4056481999999999</v>
      </c>
      <c r="S58" s="7"/>
      <c r="T58" s="5">
        <f t="shared" si="3"/>
        <v>12.986479591837</v>
      </c>
      <c r="U58" s="5">
        <f t="shared" si="4"/>
        <v>28.866268000000002</v>
      </c>
      <c r="V58" s="5">
        <f t="shared" si="5"/>
        <v>20.517344000000001</v>
      </c>
    </row>
    <row r="59" spans="2:23" x14ac:dyDescent="0.25">
      <c r="B59">
        <v>12252244897.959</v>
      </c>
      <c r="C59">
        <v>-17.783397999999998</v>
      </c>
      <c r="D59">
        <v>25.594034000000001</v>
      </c>
      <c r="E59">
        <v>33.667892000000002</v>
      </c>
      <c r="F59">
        <v>-106.23838000000001</v>
      </c>
      <c r="G59">
        <v>-7.8812718000000004</v>
      </c>
      <c r="H59" s="7"/>
      <c r="I59" s="5">
        <f t="shared" si="0"/>
        <v>13.231224489796</v>
      </c>
      <c r="J59" s="5">
        <f t="shared" si="1"/>
        <v>29.012985</v>
      </c>
      <c r="K59" s="5">
        <f t="shared" si="2"/>
        <v>20.817394</v>
      </c>
      <c r="M59">
        <v>12252244897.959</v>
      </c>
      <c r="N59">
        <v>-18.123982999999999</v>
      </c>
      <c r="O59">
        <v>21.405349999999999</v>
      </c>
      <c r="P59">
        <v>29.749617000000001</v>
      </c>
      <c r="Q59">
        <v>-98.277175999999997</v>
      </c>
      <c r="R59">
        <v>-8.2222823999999992</v>
      </c>
      <c r="S59" s="7"/>
      <c r="T59" s="5">
        <f t="shared" si="3"/>
        <v>13.231224489796</v>
      </c>
      <c r="U59" s="5">
        <f t="shared" si="4"/>
        <v>29.4177</v>
      </c>
      <c r="V59" s="5">
        <f t="shared" si="5"/>
        <v>21.043772000000001</v>
      </c>
    </row>
    <row r="60" spans="2:23" x14ac:dyDescent="0.25">
      <c r="B60">
        <v>12496989795.917999</v>
      </c>
      <c r="C60">
        <v>-18.169035000000001</v>
      </c>
      <c r="D60">
        <v>25.086110999999999</v>
      </c>
      <c r="E60">
        <v>33.118178999999998</v>
      </c>
      <c r="F60">
        <v>-104.85675999999999</v>
      </c>
      <c r="G60">
        <v>-8.1623439999999992</v>
      </c>
      <c r="H60" s="7"/>
      <c r="I60" s="5">
        <f t="shared" si="0"/>
        <v>13.475969387754999</v>
      </c>
      <c r="J60" s="5">
        <f t="shared" si="1"/>
        <v>28.215371999999999</v>
      </c>
      <c r="K60" s="5">
        <f t="shared" si="2"/>
        <v>19.939675999999999</v>
      </c>
      <c r="M60">
        <v>12496989795.917999</v>
      </c>
      <c r="N60">
        <v>-18.399944000000001</v>
      </c>
      <c r="O60">
        <v>19.728854999999999</v>
      </c>
      <c r="P60">
        <v>28.047643999999998</v>
      </c>
      <c r="Q60">
        <v>-93.738937000000007</v>
      </c>
      <c r="R60">
        <v>-8.4048729000000009</v>
      </c>
      <c r="S60" s="7"/>
      <c r="T60" s="5">
        <f t="shared" si="3"/>
        <v>13.475969387754999</v>
      </c>
      <c r="U60" s="5">
        <f t="shared" si="4"/>
        <v>27.845286999999999</v>
      </c>
      <c r="V60" s="5">
        <f t="shared" si="5"/>
        <v>19.374137999999999</v>
      </c>
    </row>
    <row r="61" spans="2:23" x14ac:dyDescent="0.25">
      <c r="B61">
        <v>12741734693.878</v>
      </c>
      <c r="C61">
        <v>-18.116648000000001</v>
      </c>
      <c r="D61">
        <v>23.530373000000001</v>
      </c>
      <c r="E61">
        <v>31.584952999999999</v>
      </c>
      <c r="F61">
        <v>-101.62876</v>
      </c>
      <c r="G61">
        <v>-8.0525923000000006</v>
      </c>
      <c r="H61" s="7"/>
      <c r="I61" s="5">
        <f t="shared" si="0"/>
        <v>13.720714285714001</v>
      </c>
      <c r="J61" s="5">
        <f t="shared" si="1"/>
        <v>26.928329000000002</v>
      </c>
      <c r="K61" s="5">
        <f t="shared" si="2"/>
        <v>18.653103000000002</v>
      </c>
      <c r="M61">
        <v>12741734693.878</v>
      </c>
      <c r="N61">
        <v>-18.374068999999999</v>
      </c>
      <c r="O61">
        <v>19.924596999999999</v>
      </c>
      <c r="P61">
        <v>28.218176</v>
      </c>
      <c r="Q61">
        <v>-91.051017999999999</v>
      </c>
      <c r="R61">
        <v>-8.3292102999999997</v>
      </c>
      <c r="S61" s="7"/>
      <c r="T61" s="5">
        <f t="shared" si="3"/>
        <v>13.720714285714001</v>
      </c>
      <c r="U61" s="5">
        <f t="shared" si="4"/>
        <v>26.638189000000001</v>
      </c>
      <c r="V61" s="5">
        <f t="shared" si="5"/>
        <v>18.112831</v>
      </c>
    </row>
    <row r="62" spans="2:23" x14ac:dyDescent="0.25">
      <c r="B62">
        <v>12986479591.837</v>
      </c>
      <c r="C62">
        <v>-17.939824999999999</v>
      </c>
      <c r="D62">
        <v>22.467531000000001</v>
      </c>
      <c r="E62">
        <v>30.609390000000001</v>
      </c>
      <c r="F62">
        <v>-97.373238000000001</v>
      </c>
      <c r="G62">
        <v>-7.9488091000000001</v>
      </c>
      <c r="H62" s="7"/>
      <c r="I62" s="5">
        <f t="shared" si="0"/>
        <v>13.965459183673</v>
      </c>
      <c r="J62" s="5">
        <f t="shared" si="1"/>
        <v>28.082170000000001</v>
      </c>
      <c r="K62" s="5">
        <f t="shared" si="2"/>
        <v>19.765388000000002</v>
      </c>
      <c r="M62">
        <v>12986479591.837</v>
      </c>
      <c r="N62">
        <v>-18.127158999999999</v>
      </c>
      <c r="O62">
        <v>20.517344000000001</v>
      </c>
      <c r="P62">
        <v>28.866268000000002</v>
      </c>
      <c r="Q62">
        <v>-99.461151000000001</v>
      </c>
      <c r="R62">
        <v>-8.1466531999999994</v>
      </c>
      <c r="S62" s="7"/>
      <c r="T62" s="5">
        <f t="shared" si="3"/>
        <v>13.965459183673</v>
      </c>
      <c r="U62" s="5">
        <f t="shared" si="4"/>
        <v>26.082979000000002</v>
      </c>
      <c r="V62" s="5">
        <f t="shared" si="5"/>
        <v>17.439713000000001</v>
      </c>
    </row>
    <row r="63" spans="2:23" x14ac:dyDescent="0.25">
      <c r="B63">
        <v>13231224489.796</v>
      </c>
      <c r="C63">
        <v>-18.372826</v>
      </c>
      <c r="D63">
        <v>20.817394</v>
      </c>
      <c r="E63">
        <v>29.012985</v>
      </c>
      <c r="F63">
        <v>-99.091080000000005</v>
      </c>
      <c r="G63">
        <v>-8.4241772000000008</v>
      </c>
      <c r="H63" s="7"/>
      <c r="I63" s="5">
        <f t="shared" si="0"/>
        <v>14.210204081633</v>
      </c>
      <c r="J63" s="5">
        <f t="shared" si="1"/>
        <v>28.438282000000001</v>
      </c>
      <c r="K63" s="5">
        <f t="shared" si="2"/>
        <v>20.174627000000001</v>
      </c>
      <c r="M63">
        <v>13231224489.796</v>
      </c>
      <c r="N63">
        <v>-18.510010000000001</v>
      </c>
      <c r="O63">
        <v>21.043772000000001</v>
      </c>
      <c r="P63">
        <v>29.4177</v>
      </c>
      <c r="Q63">
        <v>-97.625602999999998</v>
      </c>
      <c r="R63">
        <v>-8.5709123999999992</v>
      </c>
      <c r="S63" s="7"/>
      <c r="T63" s="5">
        <f t="shared" si="3"/>
        <v>14.210204081633</v>
      </c>
      <c r="U63" s="5">
        <f t="shared" si="4"/>
        <v>26.293247000000001</v>
      </c>
      <c r="V63" s="5">
        <f t="shared" si="5"/>
        <v>17.593138</v>
      </c>
    </row>
    <row r="64" spans="2:23" x14ac:dyDescent="0.25">
      <c r="B64">
        <v>13475969387.754999</v>
      </c>
      <c r="C64">
        <v>-18.175097999999998</v>
      </c>
      <c r="D64">
        <v>19.939675999999999</v>
      </c>
      <c r="E64">
        <v>28.215371999999999</v>
      </c>
      <c r="F64">
        <v>-91.903296999999995</v>
      </c>
      <c r="G64">
        <v>-8.2137861000000001</v>
      </c>
      <c r="H64" s="7"/>
      <c r="I64" s="5">
        <f t="shared" si="0"/>
        <v>14.454948979591999</v>
      </c>
      <c r="J64" s="5">
        <f t="shared" si="1"/>
        <v>28.362805999999999</v>
      </c>
      <c r="K64" s="5">
        <f t="shared" si="2"/>
        <v>20.195271999999999</v>
      </c>
      <c r="M64">
        <v>13475969387.754999</v>
      </c>
      <c r="N64">
        <v>-18.363641999999999</v>
      </c>
      <c r="O64">
        <v>19.374137999999999</v>
      </c>
      <c r="P64">
        <v>27.845286999999999</v>
      </c>
      <c r="Q64">
        <v>-94.178307000000004</v>
      </c>
      <c r="R64">
        <v>-8.4042195999999993</v>
      </c>
      <c r="S64" s="7"/>
      <c r="T64" s="5">
        <f t="shared" si="3"/>
        <v>14.454948979591999</v>
      </c>
      <c r="U64" s="5">
        <f t="shared" si="4"/>
        <v>26.124727</v>
      </c>
      <c r="V64" s="5">
        <f t="shared" si="5"/>
        <v>17.362078</v>
      </c>
    </row>
    <row r="65" spans="2:22" x14ac:dyDescent="0.25">
      <c r="B65">
        <v>13720714285.714001</v>
      </c>
      <c r="C65">
        <v>-18.229507000000002</v>
      </c>
      <c r="D65">
        <v>18.653103000000002</v>
      </c>
      <c r="E65">
        <v>26.928329000000002</v>
      </c>
      <c r="F65">
        <v>-92.975975000000005</v>
      </c>
      <c r="G65">
        <v>-8.1891221999999999</v>
      </c>
      <c r="H65" s="7"/>
      <c r="I65" s="5">
        <f t="shared" si="0"/>
        <v>14.699693877551001</v>
      </c>
      <c r="J65" s="5">
        <f t="shared" si="1"/>
        <v>27.156127999999999</v>
      </c>
      <c r="K65" s="5">
        <f t="shared" si="2"/>
        <v>19.051169999999999</v>
      </c>
      <c r="M65">
        <v>13720714285.714001</v>
      </c>
      <c r="N65">
        <v>-18.479306999999999</v>
      </c>
      <c r="O65">
        <v>18.112831</v>
      </c>
      <c r="P65">
        <v>26.638189000000001</v>
      </c>
      <c r="Q65">
        <v>-90.499793999999994</v>
      </c>
      <c r="R65">
        <v>-8.4383192000000005</v>
      </c>
      <c r="S65" s="7"/>
      <c r="T65" s="5">
        <f t="shared" si="3"/>
        <v>14.699693877551001</v>
      </c>
      <c r="U65" s="5">
        <f t="shared" si="4"/>
        <v>26.031178000000001</v>
      </c>
      <c r="V65" s="5">
        <f t="shared" si="5"/>
        <v>17.173466000000001</v>
      </c>
    </row>
    <row r="66" spans="2:22" x14ac:dyDescent="0.25">
      <c r="B66">
        <v>13965459183.673</v>
      </c>
      <c r="C66">
        <v>-18.405598000000001</v>
      </c>
      <c r="D66">
        <v>19.765388000000002</v>
      </c>
      <c r="E66">
        <v>28.082170000000001</v>
      </c>
      <c r="F66">
        <v>-91.469963000000007</v>
      </c>
      <c r="G66">
        <v>-8.4227676000000002</v>
      </c>
      <c r="H66" s="7"/>
      <c r="I66" s="5">
        <f t="shared" si="0"/>
        <v>14.944438775510001</v>
      </c>
      <c r="J66" s="5">
        <f t="shared" si="1"/>
        <v>26.261316000000001</v>
      </c>
      <c r="K66" s="5">
        <f t="shared" si="2"/>
        <v>18.315384000000002</v>
      </c>
      <c r="M66">
        <v>13965459183.673</v>
      </c>
      <c r="N66">
        <v>-18.723230000000001</v>
      </c>
      <c r="O66">
        <v>17.439713000000001</v>
      </c>
      <c r="P66">
        <v>26.082979000000002</v>
      </c>
      <c r="Q66">
        <v>-90.697425999999993</v>
      </c>
      <c r="R66">
        <v>-8.7335358000000003</v>
      </c>
      <c r="S66" s="7"/>
      <c r="T66" s="5">
        <f t="shared" si="3"/>
        <v>14.944438775510001</v>
      </c>
      <c r="U66" s="5">
        <f t="shared" si="4"/>
        <v>25.602070000000001</v>
      </c>
      <c r="V66" s="5">
        <f t="shared" si="5"/>
        <v>16.756142000000001</v>
      </c>
    </row>
    <row r="67" spans="2:22" x14ac:dyDescent="0.25">
      <c r="B67">
        <v>14210204081.632999</v>
      </c>
      <c r="C67">
        <v>-18.410890999999999</v>
      </c>
      <c r="D67">
        <v>20.174627000000001</v>
      </c>
      <c r="E67">
        <v>28.438282000000001</v>
      </c>
      <c r="F67">
        <v>-99.284378000000004</v>
      </c>
      <c r="G67">
        <v>-8.3384581000000004</v>
      </c>
      <c r="H67" s="7"/>
      <c r="I67" s="5">
        <f t="shared" si="0"/>
        <v>15.189183673469</v>
      </c>
      <c r="J67" s="5">
        <f t="shared" si="1"/>
        <v>26.404425</v>
      </c>
      <c r="K67" s="5">
        <f t="shared" si="2"/>
        <v>18.492989999999999</v>
      </c>
      <c r="M67">
        <v>14210204081.632999</v>
      </c>
      <c r="N67">
        <v>-18.798002</v>
      </c>
      <c r="O67">
        <v>17.593138</v>
      </c>
      <c r="P67">
        <v>26.293247000000001</v>
      </c>
      <c r="Q67">
        <v>-91.442672999999999</v>
      </c>
      <c r="R67">
        <v>-8.7579460000000005</v>
      </c>
      <c r="S67" s="7"/>
      <c r="T67" s="5">
        <f t="shared" si="3"/>
        <v>15.189183673469</v>
      </c>
      <c r="U67" s="5">
        <f t="shared" si="4"/>
        <v>25.408826999999999</v>
      </c>
      <c r="V67" s="5">
        <f t="shared" si="5"/>
        <v>16.525773999999998</v>
      </c>
    </row>
    <row r="68" spans="2:22" x14ac:dyDescent="0.25">
      <c r="B68">
        <v>14454948979.591999</v>
      </c>
      <c r="C68">
        <v>-17.936641999999999</v>
      </c>
      <c r="D68">
        <v>20.195271999999999</v>
      </c>
      <c r="E68">
        <v>28.362805999999999</v>
      </c>
      <c r="F68">
        <v>-94.552818000000002</v>
      </c>
      <c r="G68">
        <v>-8.0297394000000004</v>
      </c>
      <c r="H68" s="7"/>
      <c r="I68" s="5">
        <f t="shared" si="0"/>
        <v>15.433928571429</v>
      </c>
      <c r="J68" s="5">
        <f t="shared" si="1"/>
        <v>25.881602999999998</v>
      </c>
      <c r="K68" s="5">
        <f t="shared" si="2"/>
        <v>17.964502</v>
      </c>
      <c r="M68">
        <v>14454948979.591999</v>
      </c>
      <c r="N68">
        <v>-18.533548</v>
      </c>
      <c r="O68">
        <v>17.362078</v>
      </c>
      <c r="P68">
        <v>26.124727</v>
      </c>
      <c r="Q68">
        <v>-91.583076000000005</v>
      </c>
      <c r="R68">
        <v>-8.6088486</v>
      </c>
      <c r="S68" s="7"/>
      <c r="T68" s="5">
        <f t="shared" si="3"/>
        <v>15.433928571429</v>
      </c>
      <c r="U68" s="5">
        <f t="shared" si="4"/>
        <v>26.060182999999999</v>
      </c>
      <c r="V68" s="5">
        <f t="shared" si="5"/>
        <v>17.134125000000001</v>
      </c>
    </row>
    <row r="69" spans="2:22" x14ac:dyDescent="0.25">
      <c r="B69">
        <v>14699693877.551001</v>
      </c>
      <c r="C69">
        <v>-18.103816999999999</v>
      </c>
      <c r="D69">
        <v>19.051169999999999</v>
      </c>
      <c r="E69">
        <v>27.156127999999999</v>
      </c>
      <c r="F69">
        <v>-90.688491999999997</v>
      </c>
      <c r="G69">
        <v>-8.1344031999999995</v>
      </c>
      <c r="H69" s="7"/>
      <c r="I69" s="5">
        <f t="shared" ref="I69:I103" si="6">B73/1000000000</f>
        <v>15.678673469388</v>
      </c>
      <c r="J69" s="5">
        <f t="shared" ref="J69:J103" si="7">E73</f>
        <v>25.199577000000001</v>
      </c>
      <c r="K69" s="5">
        <f t="shared" ref="K69:K103" si="8">D73</f>
        <v>17.198902</v>
      </c>
      <c r="M69">
        <v>14699693877.551001</v>
      </c>
      <c r="N69">
        <v>-18.886783999999999</v>
      </c>
      <c r="O69">
        <v>17.173466000000001</v>
      </c>
      <c r="P69">
        <v>26.031178000000001</v>
      </c>
      <c r="Q69">
        <v>-89.801727</v>
      </c>
      <c r="R69">
        <v>-8.9211521000000005</v>
      </c>
      <c r="S69" s="7"/>
      <c r="T69" s="5">
        <f t="shared" ref="T69:T103" si="9">M73/1000000000</f>
        <v>15.678673469388</v>
      </c>
      <c r="U69" s="5">
        <f t="shared" ref="U69:U103" si="10">P73</f>
        <v>25.691082000000002</v>
      </c>
      <c r="V69" s="5">
        <f t="shared" ref="V69:V103" si="11">O73</f>
        <v>16.701283</v>
      </c>
    </row>
    <row r="70" spans="2:22" x14ac:dyDescent="0.25">
      <c r="B70">
        <v>14944438775.51</v>
      </c>
      <c r="C70">
        <v>-18.138016</v>
      </c>
      <c r="D70">
        <v>18.315384000000002</v>
      </c>
      <c r="E70">
        <v>26.261316000000001</v>
      </c>
      <c r="F70">
        <v>-91.601134999999999</v>
      </c>
      <c r="G70">
        <v>-8.1507281999999996</v>
      </c>
      <c r="H70" s="7"/>
      <c r="I70" s="5">
        <f t="shared" si="6"/>
        <v>15.923418367347001</v>
      </c>
      <c r="J70" s="5">
        <f t="shared" si="7"/>
        <v>23.850038999999999</v>
      </c>
      <c r="K70" s="5">
        <f t="shared" si="8"/>
        <v>15.68519</v>
      </c>
      <c r="M70">
        <v>14944438775.51</v>
      </c>
      <c r="N70">
        <v>-19.034813</v>
      </c>
      <c r="O70">
        <v>16.756142000000001</v>
      </c>
      <c r="P70">
        <v>25.602070000000001</v>
      </c>
      <c r="Q70">
        <v>-91.021422999999999</v>
      </c>
      <c r="R70">
        <v>-9.0431366000000004</v>
      </c>
      <c r="S70" s="7"/>
      <c r="T70" s="5">
        <f t="shared" si="9"/>
        <v>15.923418367347001</v>
      </c>
      <c r="U70" s="5">
        <f t="shared" si="10"/>
        <v>25.573481000000001</v>
      </c>
      <c r="V70" s="5">
        <f t="shared" si="11"/>
        <v>16.450610999999999</v>
      </c>
    </row>
    <row r="71" spans="2:22" x14ac:dyDescent="0.25">
      <c r="B71">
        <v>15189183673.469</v>
      </c>
      <c r="C71">
        <v>-17.618248000000001</v>
      </c>
      <c r="D71">
        <v>18.492989999999999</v>
      </c>
      <c r="E71">
        <v>26.404425</v>
      </c>
      <c r="F71">
        <v>-89.182914999999994</v>
      </c>
      <c r="G71">
        <v>-7.5526666999999996</v>
      </c>
      <c r="H71" s="7"/>
      <c r="I71" s="5">
        <f t="shared" si="6"/>
        <v>16.168163265305999</v>
      </c>
      <c r="J71" s="5">
        <f t="shared" si="7"/>
        <v>22.695813999999999</v>
      </c>
      <c r="K71" s="5">
        <f t="shared" si="8"/>
        <v>14.334687000000001</v>
      </c>
      <c r="M71">
        <v>15189183673.469</v>
      </c>
      <c r="N71">
        <v>-18.629989999999999</v>
      </c>
      <c r="O71">
        <v>16.525773999999998</v>
      </c>
      <c r="P71">
        <v>25.408826999999999</v>
      </c>
      <c r="Q71">
        <v>-89.368454</v>
      </c>
      <c r="R71">
        <v>-8.5735005999999991</v>
      </c>
      <c r="S71" s="7"/>
      <c r="T71" s="5">
        <f t="shared" si="9"/>
        <v>16.168163265305999</v>
      </c>
      <c r="U71" s="5">
        <f t="shared" si="10"/>
        <v>24.36664</v>
      </c>
      <c r="V71" s="5">
        <f t="shared" si="11"/>
        <v>15.07888</v>
      </c>
    </row>
    <row r="72" spans="2:22" x14ac:dyDescent="0.25">
      <c r="B72">
        <v>15433928571.429001</v>
      </c>
      <c r="C72">
        <v>-17.956219000000001</v>
      </c>
      <c r="D72">
        <v>17.964502</v>
      </c>
      <c r="E72">
        <v>25.881602999999998</v>
      </c>
      <c r="F72">
        <v>-91.311347999999995</v>
      </c>
      <c r="G72">
        <v>-8.0309038000000008</v>
      </c>
      <c r="H72" s="7"/>
      <c r="I72" s="5">
        <f t="shared" si="6"/>
        <v>16.412908163264998</v>
      </c>
      <c r="J72" s="5">
        <f t="shared" si="7"/>
        <v>21.737797</v>
      </c>
      <c r="K72" s="5">
        <f t="shared" si="8"/>
        <v>13.086827</v>
      </c>
      <c r="M72">
        <v>15433928571.429001</v>
      </c>
      <c r="N72">
        <v>-18.959002000000002</v>
      </c>
      <c r="O72">
        <v>17.134125000000001</v>
      </c>
      <c r="P72">
        <v>26.060182999999999</v>
      </c>
      <c r="Q72">
        <v>-88.636168999999995</v>
      </c>
      <c r="R72">
        <v>-9.0325232</v>
      </c>
      <c r="S72" s="7"/>
      <c r="T72" s="5">
        <f t="shared" si="9"/>
        <v>16.412908163264998</v>
      </c>
      <c r="U72" s="5">
        <f t="shared" si="10"/>
        <v>24.116440000000001</v>
      </c>
      <c r="V72" s="5">
        <f t="shared" si="11"/>
        <v>14.580899</v>
      </c>
    </row>
    <row r="73" spans="2:22" x14ac:dyDescent="0.25">
      <c r="B73">
        <v>15678673469.388</v>
      </c>
      <c r="C73">
        <v>-18.108561999999999</v>
      </c>
      <c r="D73">
        <v>17.198902</v>
      </c>
      <c r="E73">
        <v>25.199577000000001</v>
      </c>
      <c r="F73">
        <v>-88.341842999999997</v>
      </c>
      <c r="G73">
        <v>-8.1677321999999997</v>
      </c>
      <c r="H73" s="7"/>
      <c r="I73" s="5">
        <f t="shared" si="6"/>
        <v>16.657653061224</v>
      </c>
      <c r="J73" s="5">
        <f t="shared" si="7"/>
        <v>21.104434999999999</v>
      </c>
      <c r="K73" s="5">
        <f t="shared" si="8"/>
        <v>12.269969</v>
      </c>
      <c r="M73">
        <v>15678673469.388</v>
      </c>
      <c r="N73">
        <v>-19.110541999999999</v>
      </c>
      <c r="O73">
        <v>16.701283</v>
      </c>
      <c r="P73">
        <v>25.691082000000002</v>
      </c>
      <c r="Q73">
        <v>-94.898726999999994</v>
      </c>
      <c r="R73">
        <v>-9.1721497000000003</v>
      </c>
      <c r="S73" s="7"/>
      <c r="T73" s="5">
        <f t="shared" si="9"/>
        <v>16.657653061224</v>
      </c>
      <c r="U73" s="5">
        <f t="shared" si="10"/>
        <v>23.875978</v>
      </c>
      <c r="V73" s="5">
        <f t="shared" si="11"/>
        <v>14.161856</v>
      </c>
    </row>
    <row r="74" spans="2:22" x14ac:dyDescent="0.25">
      <c r="B74">
        <v>15923418367.347</v>
      </c>
      <c r="C74">
        <v>-17.776018000000001</v>
      </c>
      <c r="D74">
        <v>15.68519</v>
      </c>
      <c r="E74">
        <v>23.850038999999999</v>
      </c>
      <c r="F74">
        <v>-85.062622000000005</v>
      </c>
      <c r="G74">
        <v>-7.8033891000000004</v>
      </c>
      <c r="H74" s="7"/>
      <c r="I74" s="5">
        <f t="shared" si="6"/>
        <v>16.902397959184</v>
      </c>
      <c r="J74" s="5">
        <f t="shared" si="7"/>
        <v>20.982966999999999</v>
      </c>
      <c r="K74" s="5">
        <f t="shared" si="8"/>
        <v>12.117131000000001</v>
      </c>
      <c r="M74">
        <v>15923418367.347</v>
      </c>
      <c r="N74">
        <v>-18.739594</v>
      </c>
      <c r="O74">
        <v>16.450610999999999</v>
      </c>
      <c r="P74">
        <v>25.573481000000001</v>
      </c>
      <c r="Q74">
        <v>-87.100204000000005</v>
      </c>
      <c r="R74">
        <v>-8.7647285000000004</v>
      </c>
      <c r="S74" s="7"/>
      <c r="T74" s="5">
        <f t="shared" si="9"/>
        <v>16.902397959184</v>
      </c>
      <c r="U74" s="5">
        <f t="shared" si="10"/>
        <v>23.446950999999999</v>
      </c>
      <c r="V74" s="5">
        <f t="shared" si="11"/>
        <v>13.692888</v>
      </c>
    </row>
    <row r="75" spans="2:22" x14ac:dyDescent="0.25">
      <c r="B75">
        <v>16168163265.306</v>
      </c>
      <c r="C75">
        <v>-18.463289</v>
      </c>
      <c r="D75">
        <v>14.334687000000001</v>
      </c>
      <c r="E75">
        <v>22.695813999999999</v>
      </c>
      <c r="F75">
        <v>-83.750281999999999</v>
      </c>
      <c r="G75">
        <v>-8.5234240999999997</v>
      </c>
      <c r="H75" s="7"/>
      <c r="I75" s="5">
        <f t="shared" si="6"/>
        <v>17.147142857142999</v>
      </c>
      <c r="J75" s="5">
        <f t="shared" si="7"/>
        <v>21.434898</v>
      </c>
      <c r="K75" s="5">
        <f t="shared" si="8"/>
        <v>12.628066</v>
      </c>
      <c r="M75">
        <v>16168163265.306</v>
      </c>
      <c r="N75">
        <v>-19.374409</v>
      </c>
      <c r="O75">
        <v>15.07888</v>
      </c>
      <c r="P75">
        <v>24.36664</v>
      </c>
      <c r="Q75">
        <v>-88.378371999999999</v>
      </c>
      <c r="R75">
        <v>-9.4317311999999998</v>
      </c>
      <c r="S75" s="7"/>
      <c r="T75" s="5">
        <f t="shared" si="9"/>
        <v>17.147142857142999</v>
      </c>
      <c r="U75" s="5">
        <f t="shared" si="10"/>
        <v>23.019081</v>
      </c>
      <c r="V75" s="5">
        <f t="shared" si="11"/>
        <v>13.258981</v>
      </c>
    </row>
    <row r="76" spans="2:22" x14ac:dyDescent="0.25">
      <c r="B76">
        <v>16412908163.264999</v>
      </c>
      <c r="C76">
        <v>-18.84948</v>
      </c>
      <c r="D76">
        <v>13.086827</v>
      </c>
      <c r="E76">
        <v>21.737797</v>
      </c>
      <c r="F76">
        <v>-82.461585999999997</v>
      </c>
      <c r="G76">
        <v>-8.7565670000000004</v>
      </c>
      <c r="H76" s="7"/>
      <c r="I76" s="5">
        <f t="shared" si="6"/>
        <v>17.391887755102001</v>
      </c>
      <c r="J76" s="5">
        <f t="shared" si="7"/>
        <v>21.813372000000001</v>
      </c>
      <c r="K76" s="5">
        <f t="shared" si="8"/>
        <v>13.117043000000001</v>
      </c>
      <c r="M76">
        <v>16412908163.264999</v>
      </c>
      <c r="N76">
        <v>-19.762440000000002</v>
      </c>
      <c r="O76">
        <v>14.580899</v>
      </c>
      <c r="P76">
        <v>24.116440000000001</v>
      </c>
      <c r="Q76">
        <v>-88.624022999999994</v>
      </c>
      <c r="R76">
        <v>-9.6668196000000002</v>
      </c>
      <c r="S76" s="7"/>
      <c r="T76" s="5">
        <f t="shared" si="9"/>
        <v>17.391887755102001</v>
      </c>
      <c r="U76" s="5">
        <f t="shared" si="10"/>
        <v>22.512765999999999</v>
      </c>
      <c r="V76" s="5">
        <f t="shared" si="11"/>
        <v>12.755496000000001</v>
      </c>
    </row>
    <row r="77" spans="2:22" x14ac:dyDescent="0.25">
      <c r="B77">
        <v>16657653061.224001</v>
      </c>
      <c r="C77">
        <v>-18.556294999999999</v>
      </c>
      <c r="D77">
        <v>12.269969</v>
      </c>
      <c r="E77">
        <v>21.104434999999999</v>
      </c>
      <c r="F77">
        <v>-79.916290000000004</v>
      </c>
      <c r="G77">
        <v>-8.6729164000000001</v>
      </c>
      <c r="H77" s="7"/>
      <c r="I77" s="5">
        <f t="shared" si="6"/>
        <v>17.636632653061</v>
      </c>
      <c r="J77" s="5">
        <f t="shared" si="7"/>
        <v>22.371489</v>
      </c>
      <c r="K77" s="5">
        <f t="shared" si="8"/>
        <v>13.613737</v>
      </c>
      <c r="M77">
        <v>16657653061.224001</v>
      </c>
      <c r="N77">
        <v>-19.388027000000001</v>
      </c>
      <c r="O77">
        <v>14.161856</v>
      </c>
      <c r="P77">
        <v>23.875978</v>
      </c>
      <c r="Q77">
        <v>-86.057625000000002</v>
      </c>
      <c r="R77">
        <v>-9.5080718999999991</v>
      </c>
      <c r="S77" s="7"/>
      <c r="T77" s="5">
        <f t="shared" si="9"/>
        <v>17.636632653061</v>
      </c>
      <c r="U77" s="5">
        <f t="shared" si="10"/>
        <v>22.105710999999999</v>
      </c>
      <c r="V77" s="5">
        <f t="shared" si="11"/>
        <v>12.149876000000001</v>
      </c>
    </row>
    <row r="78" spans="2:22" x14ac:dyDescent="0.25">
      <c r="B78">
        <v>16902397959.184</v>
      </c>
      <c r="C78">
        <v>-19.032232</v>
      </c>
      <c r="D78">
        <v>12.117131000000001</v>
      </c>
      <c r="E78">
        <v>20.982966999999999</v>
      </c>
      <c r="F78">
        <v>-80.555969000000005</v>
      </c>
      <c r="G78">
        <v>-9.0739107000000008</v>
      </c>
      <c r="H78" s="7"/>
      <c r="I78" s="5">
        <f t="shared" si="6"/>
        <v>17.881377551020002</v>
      </c>
      <c r="J78" s="5">
        <f t="shared" si="7"/>
        <v>22.145599000000001</v>
      </c>
      <c r="K78" s="5">
        <f t="shared" si="8"/>
        <v>13.366457</v>
      </c>
      <c r="M78">
        <v>16902397959.184</v>
      </c>
      <c r="N78">
        <v>-19.920857999999999</v>
      </c>
      <c r="O78">
        <v>13.692888</v>
      </c>
      <c r="P78">
        <v>23.446950999999999</v>
      </c>
      <c r="Q78">
        <v>-87.503456</v>
      </c>
      <c r="R78">
        <v>-9.9674768</v>
      </c>
      <c r="S78" s="7"/>
      <c r="T78" s="5">
        <f t="shared" si="9"/>
        <v>17.881377551020002</v>
      </c>
      <c r="U78" s="5">
        <f t="shared" si="10"/>
        <v>21.891241000000001</v>
      </c>
      <c r="V78" s="5">
        <f t="shared" si="11"/>
        <v>11.814346</v>
      </c>
    </row>
    <row r="79" spans="2:22" x14ac:dyDescent="0.25">
      <c r="B79">
        <v>17147142857.143</v>
      </c>
      <c r="C79">
        <v>-18.833310999999998</v>
      </c>
      <c r="D79">
        <v>12.628066</v>
      </c>
      <c r="E79">
        <v>21.434898</v>
      </c>
      <c r="F79">
        <v>-81.496048000000002</v>
      </c>
      <c r="G79">
        <v>-8.8506794000000006</v>
      </c>
      <c r="H79" s="7"/>
      <c r="I79" s="5">
        <f t="shared" si="6"/>
        <v>18.126122448979999</v>
      </c>
      <c r="J79" s="5">
        <f t="shared" si="7"/>
        <v>22.267123999999999</v>
      </c>
      <c r="K79" s="5">
        <f t="shared" si="8"/>
        <v>13.32663</v>
      </c>
      <c r="M79">
        <v>17147142857.143</v>
      </c>
      <c r="N79">
        <v>-19.771443999999999</v>
      </c>
      <c r="O79">
        <v>13.258981</v>
      </c>
      <c r="P79">
        <v>23.019081</v>
      </c>
      <c r="Q79">
        <v>-85.837242000000003</v>
      </c>
      <c r="R79">
        <v>-9.7866373000000006</v>
      </c>
      <c r="S79" s="7"/>
      <c r="T79" s="5">
        <f t="shared" si="9"/>
        <v>18.126122448979999</v>
      </c>
      <c r="U79" s="5">
        <f t="shared" si="10"/>
        <v>22.116797999999999</v>
      </c>
      <c r="V79" s="5">
        <f t="shared" si="11"/>
        <v>11.809435000000001</v>
      </c>
    </row>
    <row r="80" spans="2:22" x14ac:dyDescent="0.25">
      <c r="B80">
        <v>17391887755.102001</v>
      </c>
      <c r="C80">
        <v>-18.520823</v>
      </c>
      <c r="D80">
        <v>13.117043000000001</v>
      </c>
      <c r="E80">
        <v>21.813372000000001</v>
      </c>
      <c r="F80">
        <v>-82.875480999999994</v>
      </c>
      <c r="G80">
        <v>-8.4959030000000002</v>
      </c>
      <c r="H80" s="7"/>
      <c r="I80" s="5">
        <f t="shared" si="6"/>
        <v>18.370867346939001</v>
      </c>
      <c r="J80" s="5">
        <f t="shared" si="7"/>
        <v>22.138088</v>
      </c>
      <c r="K80" s="5">
        <f t="shared" si="8"/>
        <v>12.957390999999999</v>
      </c>
      <c r="M80">
        <v>17391887755.102001</v>
      </c>
      <c r="N80">
        <v>-19.557178</v>
      </c>
      <c r="O80">
        <v>12.755496000000001</v>
      </c>
      <c r="P80">
        <v>22.512765999999999</v>
      </c>
      <c r="Q80">
        <v>-83.961631999999994</v>
      </c>
      <c r="R80">
        <v>-9.5261859999999992</v>
      </c>
      <c r="S80" s="7"/>
      <c r="T80" s="5">
        <f t="shared" si="9"/>
        <v>18.370867346939001</v>
      </c>
      <c r="U80" s="5">
        <f t="shared" si="10"/>
        <v>23.544457999999999</v>
      </c>
      <c r="V80" s="5">
        <f t="shared" si="11"/>
        <v>12.983511</v>
      </c>
    </row>
    <row r="81" spans="2:22" x14ac:dyDescent="0.25">
      <c r="B81">
        <v>17636632653.061001</v>
      </c>
      <c r="C81">
        <v>-18.711369999999999</v>
      </c>
      <c r="D81">
        <v>13.613737</v>
      </c>
      <c r="E81">
        <v>22.371489</v>
      </c>
      <c r="F81">
        <v>-82.527237</v>
      </c>
      <c r="G81">
        <v>-8.7424049000000004</v>
      </c>
      <c r="H81" s="7"/>
      <c r="I81" s="5">
        <f t="shared" si="6"/>
        <v>18.615612244897999</v>
      </c>
      <c r="J81" s="5">
        <f t="shared" si="7"/>
        <v>22.09638</v>
      </c>
      <c r="K81" s="5">
        <f t="shared" si="8"/>
        <v>12.69782</v>
      </c>
      <c r="M81">
        <v>17636632653.061001</v>
      </c>
      <c r="N81">
        <v>-19.925905</v>
      </c>
      <c r="O81">
        <v>12.149876000000001</v>
      </c>
      <c r="P81">
        <v>22.105710999999999</v>
      </c>
      <c r="Q81">
        <v>-84.497687999999997</v>
      </c>
      <c r="R81">
        <v>-9.9589853000000002</v>
      </c>
      <c r="S81" s="7"/>
      <c r="T81" s="5">
        <f t="shared" si="9"/>
        <v>18.615612244897999</v>
      </c>
      <c r="U81" s="5">
        <f t="shared" si="10"/>
        <v>24.496711999999999</v>
      </c>
      <c r="V81" s="5">
        <f t="shared" si="11"/>
        <v>13.750859</v>
      </c>
    </row>
    <row r="82" spans="2:22" x14ac:dyDescent="0.25">
      <c r="B82">
        <v>17881377551.02</v>
      </c>
      <c r="C82">
        <v>-19.073788</v>
      </c>
      <c r="D82">
        <v>13.366457</v>
      </c>
      <c r="E82">
        <v>22.145599000000001</v>
      </c>
      <c r="F82">
        <v>-85.197647000000003</v>
      </c>
      <c r="G82">
        <v>-9.0349436000000001</v>
      </c>
      <c r="H82" s="7"/>
      <c r="I82" s="5">
        <f t="shared" si="6"/>
        <v>18.860357142856998</v>
      </c>
      <c r="J82" s="5">
        <f t="shared" si="7"/>
        <v>21.902052000000001</v>
      </c>
      <c r="K82" s="5">
        <f t="shared" si="8"/>
        <v>12.410399</v>
      </c>
      <c r="M82">
        <v>17881377551.02</v>
      </c>
      <c r="N82">
        <v>-20.429349999999999</v>
      </c>
      <c r="O82">
        <v>11.814346</v>
      </c>
      <c r="P82">
        <v>21.891241000000001</v>
      </c>
      <c r="Q82">
        <v>-84.177231000000006</v>
      </c>
      <c r="R82">
        <v>-10.382336</v>
      </c>
      <c r="S82" s="7"/>
      <c r="T82" s="5">
        <f t="shared" si="9"/>
        <v>18.860357142856998</v>
      </c>
      <c r="U82" s="5">
        <f t="shared" si="10"/>
        <v>24.897269999999999</v>
      </c>
      <c r="V82" s="5">
        <f t="shared" si="11"/>
        <v>14.17459</v>
      </c>
    </row>
    <row r="83" spans="2:22" x14ac:dyDescent="0.25">
      <c r="B83">
        <v>18126122448.98</v>
      </c>
      <c r="C83">
        <v>-18.667200000000001</v>
      </c>
      <c r="D83">
        <v>13.32663</v>
      </c>
      <c r="E83">
        <v>22.267123999999999</v>
      </c>
      <c r="F83">
        <v>-81.830933000000002</v>
      </c>
      <c r="G83">
        <v>-8.5600777000000008</v>
      </c>
      <c r="H83" s="7"/>
      <c r="I83" s="5">
        <f t="shared" si="6"/>
        <v>19.105102040816003</v>
      </c>
      <c r="J83" s="5">
        <f t="shared" si="7"/>
        <v>21.705746000000001</v>
      </c>
      <c r="K83" s="5">
        <f t="shared" si="8"/>
        <v>12.109757</v>
      </c>
      <c r="M83">
        <v>18126122448.98</v>
      </c>
      <c r="N83">
        <v>-20.013656999999998</v>
      </c>
      <c r="O83">
        <v>11.809435000000001</v>
      </c>
      <c r="P83">
        <v>22.116797999999999</v>
      </c>
      <c r="Q83">
        <v>-83.317886000000001</v>
      </c>
      <c r="R83">
        <v>-9.8893661000000002</v>
      </c>
      <c r="S83" s="7"/>
      <c r="T83" s="5">
        <f t="shared" si="9"/>
        <v>19.105102040816003</v>
      </c>
      <c r="U83" s="5">
        <f t="shared" si="10"/>
        <v>24.054843999999999</v>
      </c>
      <c r="V83" s="5">
        <f t="shared" si="11"/>
        <v>13.379085999999999</v>
      </c>
    </row>
    <row r="84" spans="2:22" x14ac:dyDescent="0.25">
      <c r="B84">
        <v>18370867346.938999</v>
      </c>
      <c r="C84">
        <v>-19.080748</v>
      </c>
      <c r="D84">
        <v>12.957390999999999</v>
      </c>
      <c r="E84">
        <v>22.138088</v>
      </c>
      <c r="F84">
        <v>-83.396407999999994</v>
      </c>
      <c r="G84">
        <v>-9.2264651999999998</v>
      </c>
      <c r="H84" s="7"/>
      <c r="I84" s="5">
        <f t="shared" si="6"/>
        <v>19.349846938776</v>
      </c>
      <c r="J84" s="5">
        <f t="shared" si="7"/>
        <v>22.105412999999999</v>
      </c>
      <c r="K84" s="5">
        <f t="shared" si="8"/>
        <v>12.499596</v>
      </c>
      <c r="M84">
        <v>18370867346.938999</v>
      </c>
      <c r="N84">
        <v>-20.489436999999999</v>
      </c>
      <c r="O84">
        <v>12.983511</v>
      </c>
      <c r="P84">
        <v>23.544457999999999</v>
      </c>
      <c r="Q84">
        <v>-86.158821000000003</v>
      </c>
      <c r="R84">
        <v>-10.650387</v>
      </c>
      <c r="S84" s="7"/>
      <c r="T84" s="5">
        <f t="shared" si="9"/>
        <v>19.349846938776</v>
      </c>
      <c r="U84" s="5">
        <f t="shared" si="10"/>
        <v>24.797948999999999</v>
      </c>
      <c r="V84" s="5">
        <f t="shared" si="11"/>
        <v>14.270630000000001</v>
      </c>
    </row>
    <row r="85" spans="2:22" x14ac:dyDescent="0.25">
      <c r="B85">
        <v>18615612244.897999</v>
      </c>
      <c r="C85">
        <v>-19.738716</v>
      </c>
      <c r="D85">
        <v>12.69782</v>
      </c>
      <c r="E85">
        <v>22.09638</v>
      </c>
      <c r="F85">
        <v>-84.977005000000005</v>
      </c>
      <c r="G85">
        <v>-9.7555522999999997</v>
      </c>
      <c r="H85" s="7"/>
      <c r="I85" s="5">
        <f t="shared" si="6"/>
        <v>19.594591836734999</v>
      </c>
      <c r="J85" s="5">
        <f t="shared" si="7"/>
        <v>22.95072</v>
      </c>
      <c r="K85" s="5">
        <f t="shared" si="8"/>
        <v>13.467254000000001</v>
      </c>
      <c r="M85">
        <v>18615612244.897999</v>
      </c>
      <c r="N85">
        <v>-21.127886</v>
      </c>
      <c r="O85">
        <v>13.750859</v>
      </c>
      <c r="P85">
        <v>24.496711999999999</v>
      </c>
      <c r="Q85">
        <v>-93.317299000000006</v>
      </c>
      <c r="R85">
        <v>-11.143091</v>
      </c>
      <c r="S85" s="7"/>
      <c r="T85" s="5">
        <f t="shared" si="9"/>
        <v>19.594591836734999</v>
      </c>
      <c r="U85" s="5">
        <f t="shared" si="10"/>
        <v>26.138718000000001</v>
      </c>
      <c r="V85" s="5">
        <f t="shared" si="11"/>
        <v>15.874594</v>
      </c>
    </row>
    <row r="86" spans="2:22" x14ac:dyDescent="0.25">
      <c r="B86">
        <v>18860357142.856998</v>
      </c>
      <c r="C86">
        <v>-19.262032000000001</v>
      </c>
      <c r="D86">
        <v>12.410399</v>
      </c>
      <c r="E86">
        <v>21.902052000000001</v>
      </c>
      <c r="F86">
        <v>-82.057998999999995</v>
      </c>
      <c r="G86">
        <v>-9.2136668999999998</v>
      </c>
      <c r="H86" s="7"/>
      <c r="I86" s="5">
        <f t="shared" si="6"/>
        <v>19.839336734694001</v>
      </c>
      <c r="J86" s="5">
        <f t="shared" si="7"/>
        <v>23.476020999999999</v>
      </c>
      <c r="K86" s="5">
        <f t="shared" si="8"/>
        <v>14.092691</v>
      </c>
      <c r="M86">
        <v>18860357142.856998</v>
      </c>
      <c r="N86">
        <v>-20.496638999999998</v>
      </c>
      <c r="O86">
        <v>14.17459</v>
      </c>
      <c r="P86">
        <v>24.897269999999999</v>
      </c>
      <c r="Q86">
        <v>-89.370925999999997</v>
      </c>
      <c r="R86">
        <v>-10.44408</v>
      </c>
      <c r="S86" s="7"/>
      <c r="T86" s="5">
        <f t="shared" si="9"/>
        <v>19.839336734694001</v>
      </c>
      <c r="U86" s="5">
        <f t="shared" si="10"/>
        <v>26.604005999999998</v>
      </c>
      <c r="V86" s="5">
        <f t="shared" si="11"/>
        <v>16.581326000000001</v>
      </c>
    </row>
    <row r="87" spans="2:22" x14ac:dyDescent="0.25">
      <c r="B87">
        <v>19105102040.816002</v>
      </c>
      <c r="C87">
        <v>-19.547642</v>
      </c>
      <c r="D87">
        <v>12.109757</v>
      </c>
      <c r="E87">
        <v>21.705746000000001</v>
      </c>
      <c r="F87">
        <v>-83.072563000000002</v>
      </c>
      <c r="G87">
        <v>-9.5057364</v>
      </c>
      <c r="H87" s="7"/>
      <c r="I87" s="5">
        <f t="shared" si="6"/>
        <v>20.084081632653</v>
      </c>
      <c r="J87" s="5">
        <f t="shared" si="7"/>
        <v>23.583373999999999</v>
      </c>
      <c r="K87" s="5">
        <f t="shared" si="8"/>
        <v>14.216441</v>
      </c>
      <c r="M87">
        <v>19105102040.816002</v>
      </c>
      <c r="N87">
        <v>-20.624414000000002</v>
      </c>
      <c r="O87">
        <v>13.379085999999999</v>
      </c>
      <c r="P87">
        <v>24.054843999999999</v>
      </c>
      <c r="Q87">
        <v>-89.106133</v>
      </c>
      <c r="R87">
        <v>-10.580869</v>
      </c>
      <c r="S87" s="7"/>
      <c r="T87" s="5">
        <f t="shared" si="9"/>
        <v>20.084081632653</v>
      </c>
      <c r="U87" s="5">
        <f t="shared" si="10"/>
        <v>25.667292</v>
      </c>
      <c r="V87" s="5">
        <f t="shared" si="11"/>
        <v>15.738588999999999</v>
      </c>
    </row>
    <row r="88" spans="2:22" x14ac:dyDescent="0.25">
      <c r="B88">
        <v>19349846938.776001</v>
      </c>
      <c r="C88">
        <v>-20.059056999999999</v>
      </c>
      <c r="D88">
        <v>12.499596</v>
      </c>
      <c r="E88">
        <v>22.105412999999999</v>
      </c>
      <c r="F88">
        <v>-84.134178000000006</v>
      </c>
      <c r="G88">
        <v>-10.06856</v>
      </c>
      <c r="H88" s="7"/>
      <c r="I88" s="5">
        <f t="shared" si="6"/>
        <v>20.328826530611998</v>
      </c>
      <c r="J88" s="5">
        <f t="shared" si="7"/>
        <v>23.728065000000001</v>
      </c>
      <c r="K88" s="5">
        <f t="shared" si="8"/>
        <v>14.254597</v>
      </c>
      <c r="M88">
        <v>19349846938.776001</v>
      </c>
      <c r="N88">
        <v>-20.994001000000001</v>
      </c>
      <c r="O88">
        <v>14.270630000000001</v>
      </c>
      <c r="P88">
        <v>24.797948999999999</v>
      </c>
      <c r="Q88">
        <v>-88.142623999999998</v>
      </c>
      <c r="R88">
        <v>-11.002326</v>
      </c>
      <c r="S88" s="7"/>
      <c r="T88" s="5">
        <f t="shared" si="9"/>
        <v>20.328826530611998</v>
      </c>
      <c r="U88" s="5">
        <f t="shared" si="10"/>
        <v>24.423618000000001</v>
      </c>
      <c r="V88" s="5">
        <f t="shared" si="11"/>
        <v>14.436173</v>
      </c>
    </row>
    <row r="89" spans="2:22" x14ac:dyDescent="0.25">
      <c r="B89">
        <v>19594591836.735001</v>
      </c>
      <c r="C89">
        <v>-19.171869000000001</v>
      </c>
      <c r="D89">
        <v>13.467254000000001</v>
      </c>
      <c r="E89">
        <v>22.95072</v>
      </c>
      <c r="F89">
        <v>-84.126541000000003</v>
      </c>
      <c r="G89">
        <v>-9.2431526000000002</v>
      </c>
      <c r="H89" s="7"/>
      <c r="I89" s="5">
        <f t="shared" si="6"/>
        <v>20.573571428571</v>
      </c>
      <c r="J89" s="5">
        <f t="shared" si="7"/>
        <v>24.576934999999999</v>
      </c>
      <c r="K89" s="5">
        <f t="shared" si="8"/>
        <v>14.899254000000001</v>
      </c>
      <c r="M89">
        <v>19594591836.735001</v>
      </c>
      <c r="N89">
        <v>-19.933588</v>
      </c>
      <c r="O89">
        <v>15.874594</v>
      </c>
      <c r="P89">
        <v>26.138718000000001</v>
      </c>
      <c r="Q89">
        <v>-93.031036</v>
      </c>
      <c r="R89">
        <v>-9.9987601999999995</v>
      </c>
      <c r="S89" s="7"/>
      <c r="T89" s="5">
        <f t="shared" si="9"/>
        <v>20.573571428571</v>
      </c>
      <c r="U89" s="5">
        <f t="shared" si="10"/>
        <v>24.392545999999999</v>
      </c>
      <c r="V89" s="5">
        <f t="shared" si="11"/>
        <v>14.226205999999999</v>
      </c>
    </row>
    <row r="90" spans="2:22" x14ac:dyDescent="0.25">
      <c r="B90">
        <v>19839336734.694</v>
      </c>
      <c r="C90">
        <v>-19.079363000000001</v>
      </c>
      <c r="D90">
        <v>14.092691</v>
      </c>
      <c r="E90">
        <v>23.476020999999999</v>
      </c>
      <c r="F90">
        <v>-87.473679000000004</v>
      </c>
      <c r="G90">
        <v>-9.1386842999999995</v>
      </c>
      <c r="H90" s="7"/>
      <c r="I90" s="5">
        <f t="shared" si="6"/>
        <v>20.818316326530997</v>
      </c>
      <c r="J90" s="5">
        <f t="shared" si="7"/>
        <v>25.440093999999998</v>
      </c>
      <c r="K90" s="5">
        <f t="shared" si="8"/>
        <v>15.621397</v>
      </c>
      <c r="M90">
        <v>19839336734.694</v>
      </c>
      <c r="N90">
        <v>-19.730989000000001</v>
      </c>
      <c r="O90">
        <v>16.581326000000001</v>
      </c>
      <c r="P90">
        <v>26.604005999999998</v>
      </c>
      <c r="Q90">
        <v>-96.049644000000001</v>
      </c>
      <c r="R90">
        <v>-9.7912855000000008</v>
      </c>
      <c r="S90" s="7"/>
      <c r="T90" s="5">
        <f t="shared" si="9"/>
        <v>20.818316326530997</v>
      </c>
      <c r="U90" s="5">
        <f t="shared" si="10"/>
        <v>24.209440000000001</v>
      </c>
      <c r="V90" s="5">
        <f t="shared" si="11"/>
        <v>13.897277000000001</v>
      </c>
    </row>
    <row r="91" spans="2:22" x14ac:dyDescent="0.25">
      <c r="B91">
        <v>20084081632.653</v>
      </c>
      <c r="C91">
        <v>-19.719463000000001</v>
      </c>
      <c r="D91">
        <v>14.216441</v>
      </c>
      <c r="E91">
        <v>23.583373999999999</v>
      </c>
      <c r="F91">
        <v>-86.868026999999998</v>
      </c>
      <c r="G91">
        <v>-9.7681465000000003</v>
      </c>
      <c r="H91" s="7"/>
      <c r="I91" s="5">
        <f t="shared" si="6"/>
        <v>21.063061224490003</v>
      </c>
      <c r="J91" s="5">
        <f t="shared" si="7"/>
        <v>25.380628999999999</v>
      </c>
      <c r="K91" s="5">
        <f t="shared" si="8"/>
        <v>15.414031</v>
      </c>
      <c r="M91">
        <v>20084081632.653</v>
      </c>
      <c r="N91">
        <v>-20.222853000000001</v>
      </c>
      <c r="O91">
        <v>15.738588999999999</v>
      </c>
      <c r="P91">
        <v>25.667292</v>
      </c>
      <c r="Q91">
        <v>-90.069564999999997</v>
      </c>
      <c r="R91">
        <v>-10.278</v>
      </c>
      <c r="S91" s="7"/>
      <c r="T91" s="5">
        <f t="shared" si="9"/>
        <v>21.063061224490003</v>
      </c>
      <c r="U91" s="5">
        <f t="shared" si="10"/>
        <v>24.227331</v>
      </c>
      <c r="V91" s="5">
        <f t="shared" si="11"/>
        <v>13.752055</v>
      </c>
    </row>
    <row r="92" spans="2:22" x14ac:dyDescent="0.25">
      <c r="B92">
        <v>20328826530.612</v>
      </c>
      <c r="C92">
        <v>-19.258921000000001</v>
      </c>
      <c r="D92">
        <v>14.254597</v>
      </c>
      <c r="E92">
        <v>23.728065000000001</v>
      </c>
      <c r="F92">
        <v>-85.130188000000004</v>
      </c>
      <c r="G92">
        <v>-9.1939659000000002</v>
      </c>
      <c r="H92" s="7"/>
      <c r="I92" s="5">
        <f t="shared" si="6"/>
        <v>21.307806122449001</v>
      </c>
      <c r="J92" s="5">
        <f t="shared" si="7"/>
        <v>25.360883999999999</v>
      </c>
      <c r="K92" s="5">
        <f t="shared" si="8"/>
        <v>15.262025</v>
      </c>
      <c r="M92">
        <v>20328826530.612</v>
      </c>
      <c r="N92">
        <v>-19.775331000000001</v>
      </c>
      <c r="O92">
        <v>14.436173</v>
      </c>
      <c r="P92">
        <v>24.423618000000001</v>
      </c>
      <c r="Q92">
        <v>-87.499847000000003</v>
      </c>
      <c r="R92">
        <v>-9.7168206999999995</v>
      </c>
      <c r="S92" s="7"/>
      <c r="T92" s="5">
        <f t="shared" si="9"/>
        <v>21.307806122449001</v>
      </c>
      <c r="U92" s="5">
        <f t="shared" si="10"/>
        <v>24.000799000000001</v>
      </c>
      <c r="V92" s="5">
        <f t="shared" si="11"/>
        <v>13.340908000000001</v>
      </c>
    </row>
    <row r="93" spans="2:22" x14ac:dyDescent="0.25">
      <c r="B93">
        <v>20573571428.570999</v>
      </c>
      <c r="C93">
        <v>-19.462288000000001</v>
      </c>
      <c r="D93">
        <v>14.899254000000001</v>
      </c>
      <c r="E93">
        <v>24.576934999999999</v>
      </c>
      <c r="F93">
        <v>-88.851378999999994</v>
      </c>
      <c r="G93">
        <v>-9.4582949000000003</v>
      </c>
      <c r="H93" s="7"/>
      <c r="I93" s="5">
        <f t="shared" si="6"/>
        <v>21.552551020408</v>
      </c>
      <c r="J93" s="5">
        <f t="shared" si="7"/>
        <v>24.755051000000002</v>
      </c>
      <c r="K93" s="5">
        <f t="shared" si="8"/>
        <v>14.449047999999999</v>
      </c>
      <c r="M93">
        <v>20573571428.570999</v>
      </c>
      <c r="N93">
        <v>-19.974249</v>
      </c>
      <c r="O93">
        <v>14.226205999999999</v>
      </c>
      <c r="P93">
        <v>24.392545999999999</v>
      </c>
      <c r="Q93">
        <v>-88.964928</v>
      </c>
      <c r="R93">
        <v>-9.9675159000000004</v>
      </c>
      <c r="S93" s="7"/>
      <c r="T93" s="5">
        <f t="shared" si="9"/>
        <v>21.552551020408</v>
      </c>
      <c r="U93" s="5">
        <f t="shared" si="10"/>
        <v>24.236796999999999</v>
      </c>
      <c r="V93" s="5">
        <f t="shared" si="11"/>
        <v>13.295057</v>
      </c>
    </row>
    <row r="94" spans="2:22" x14ac:dyDescent="0.25">
      <c r="B94">
        <v>20818316326.530998</v>
      </c>
      <c r="C94">
        <v>-20.478311999999999</v>
      </c>
      <c r="D94">
        <v>15.621397</v>
      </c>
      <c r="E94">
        <v>25.440093999999998</v>
      </c>
      <c r="F94">
        <v>-93.012512000000001</v>
      </c>
      <c r="G94">
        <v>-10.380781000000001</v>
      </c>
      <c r="H94" s="7"/>
      <c r="I94" s="5">
        <f t="shared" si="6"/>
        <v>21.797295918367002</v>
      </c>
      <c r="J94" s="5">
        <f t="shared" si="7"/>
        <v>24.226284</v>
      </c>
      <c r="K94" s="5">
        <f t="shared" si="8"/>
        <v>13.953033</v>
      </c>
      <c r="M94">
        <v>20818316326.530998</v>
      </c>
      <c r="N94">
        <v>-20.908415000000002</v>
      </c>
      <c r="O94">
        <v>13.897277000000001</v>
      </c>
      <c r="P94">
        <v>24.209440000000001</v>
      </c>
      <c r="Q94">
        <v>-90.866439999999997</v>
      </c>
      <c r="R94">
        <v>-10.814686</v>
      </c>
      <c r="S94" s="7"/>
      <c r="T94" s="5">
        <f t="shared" si="9"/>
        <v>21.797295918367002</v>
      </c>
      <c r="U94" s="5">
        <f t="shared" si="10"/>
        <v>24.566687000000002</v>
      </c>
      <c r="V94" s="5">
        <f t="shared" si="11"/>
        <v>13.563834999999999</v>
      </c>
    </row>
    <row r="95" spans="2:22" x14ac:dyDescent="0.25">
      <c r="B95">
        <v>21063061224.490002</v>
      </c>
      <c r="C95">
        <v>-19.408897</v>
      </c>
      <c r="D95">
        <v>15.414031</v>
      </c>
      <c r="E95">
        <v>25.380628999999999</v>
      </c>
      <c r="F95">
        <v>-89.912979000000007</v>
      </c>
      <c r="G95">
        <v>-9.6170158000000008</v>
      </c>
      <c r="H95" s="7"/>
      <c r="I95" s="5">
        <f t="shared" si="6"/>
        <v>22.042040816326999</v>
      </c>
      <c r="J95" s="5">
        <f t="shared" si="7"/>
        <v>23.886578</v>
      </c>
      <c r="K95" s="5">
        <f t="shared" si="8"/>
        <v>13.592385999999999</v>
      </c>
      <c r="M95">
        <v>21063061224.490002</v>
      </c>
      <c r="N95">
        <v>-19.956022000000001</v>
      </c>
      <c r="O95">
        <v>13.752055</v>
      </c>
      <c r="P95">
        <v>24.227331</v>
      </c>
      <c r="Q95">
        <v>-86.068352000000004</v>
      </c>
      <c r="R95">
        <v>-10.154287</v>
      </c>
      <c r="S95" s="7"/>
      <c r="T95" s="5">
        <f t="shared" si="9"/>
        <v>22.042040816326999</v>
      </c>
      <c r="U95" s="5">
        <f t="shared" si="10"/>
        <v>26.694286000000002</v>
      </c>
      <c r="V95" s="5">
        <f t="shared" si="11"/>
        <v>15.5784</v>
      </c>
    </row>
    <row r="96" spans="2:22" x14ac:dyDescent="0.25">
      <c r="B96">
        <v>21307806122.449001</v>
      </c>
      <c r="C96">
        <v>-19.906718999999999</v>
      </c>
      <c r="D96">
        <v>15.262025</v>
      </c>
      <c r="E96">
        <v>25.360883999999999</v>
      </c>
      <c r="F96">
        <v>-88.940483</v>
      </c>
      <c r="G96">
        <v>-9.9019984999999995</v>
      </c>
      <c r="H96" s="7"/>
      <c r="I96" s="5">
        <f t="shared" si="6"/>
        <v>22.286785714285998</v>
      </c>
      <c r="J96" s="5">
        <f t="shared" si="7"/>
        <v>23.496210000000001</v>
      </c>
      <c r="K96" s="5">
        <f t="shared" si="8"/>
        <v>13.251765000000001</v>
      </c>
      <c r="M96">
        <v>21307806122.449001</v>
      </c>
      <c r="N96">
        <v>-20.458828</v>
      </c>
      <c r="O96">
        <v>13.340908000000001</v>
      </c>
      <c r="P96">
        <v>24.000799000000001</v>
      </c>
      <c r="Q96">
        <v>-89.547332999999995</v>
      </c>
      <c r="R96">
        <v>-10.456854999999999</v>
      </c>
      <c r="S96" s="7"/>
      <c r="T96" s="5">
        <f t="shared" si="9"/>
        <v>22.286785714285998</v>
      </c>
      <c r="U96" s="5">
        <f t="shared" si="10"/>
        <v>26.801126</v>
      </c>
      <c r="V96" s="5">
        <f t="shared" si="11"/>
        <v>15.666328999999999</v>
      </c>
    </row>
    <row r="97" spans="2:22" x14ac:dyDescent="0.25">
      <c r="B97">
        <v>21552551020.408001</v>
      </c>
      <c r="C97">
        <v>-20.739386</v>
      </c>
      <c r="D97">
        <v>14.449047999999999</v>
      </c>
      <c r="E97">
        <v>24.755051000000002</v>
      </c>
      <c r="F97">
        <v>-92.883697999999995</v>
      </c>
      <c r="G97">
        <v>-10.777562</v>
      </c>
      <c r="H97" s="7"/>
      <c r="I97" s="5">
        <f t="shared" si="6"/>
        <v>22.531530612245</v>
      </c>
      <c r="J97" s="5">
        <f t="shared" si="7"/>
        <v>22.897362000000001</v>
      </c>
      <c r="K97" s="5">
        <f t="shared" si="8"/>
        <v>12.732248999999999</v>
      </c>
      <c r="M97">
        <v>21552551020.408001</v>
      </c>
      <c r="N97">
        <v>-21.331579000000001</v>
      </c>
      <c r="O97">
        <v>13.295057</v>
      </c>
      <c r="P97">
        <v>24.236796999999999</v>
      </c>
      <c r="Q97">
        <v>-89.669051999999994</v>
      </c>
      <c r="R97">
        <v>-11.368531000000001</v>
      </c>
      <c r="S97" s="7"/>
      <c r="T97" s="5">
        <f t="shared" si="9"/>
        <v>22.531530612245</v>
      </c>
      <c r="U97" s="5">
        <f t="shared" si="10"/>
        <v>25.376397999999998</v>
      </c>
      <c r="V97" s="5">
        <f t="shared" si="11"/>
        <v>14.308534</v>
      </c>
    </row>
    <row r="98" spans="2:22" x14ac:dyDescent="0.25">
      <c r="B98">
        <v>21797295918.367001</v>
      </c>
      <c r="C98">
        <v>-20.387149999999998</v>
      </c>
      <c r="D98">
        <v>13.953033</v>
      </c>
      <c r="E98">
        <v>24.226284</v>
      </c>
      <c r="F98">
        <v>-87.969871999999995</v>
      </c>
      <c r="G98">
        <v>-10.238445</v>
      </c>
      <c r="H98" s="7"/>
      <c r="I98" s="5">
        <f t="shared" si="6"/>
        <v>22.776275510203998</v>
      </c>
      <c r="J98" s="5">
        <f t="shared" si="7"/>
        <v>21.746832000000001</v>
      </c>
      <c r="K98" s="5">
        <f t="shared" si="8"/>
        <v>11.713616</v>
      </c>
      <c r="M98">
        <v>21797295918.367001</v>
      </c>
      <c r="N98">
        <v>-21.143349000000001</v>
      </c>
      <c r="O98">
        <v>13.563834999999999</v>
      </c>
      <c r="P98">
        <v>24.566687000000002</v>
      </c>
      <c r="Q98">
        <v>-89.355225000000004</v>
      </c>
      <c r="R98">
        <v>-10.999836</v>
      </c>
      <c r="S98" s="7"/>
      <c r="T98" s="5">
        <f t="shared" si="9"/>
        <v>22.776275510203998</v>
      </c>
      <c r="U98" s="5">
        <f t="shared" si="10"/>
        <v>24.625167999999999</v>
      </c>
      <c r="V98" s="5">
        <f t="shared" si="11"/>
        <v>13.704998</v>
      </c>
    </row>
    <row r="99" spans="2:22" x14ac:dyDescent="0.25">
      <c r="B99">
        <v>22042040816.327</v>
      </c>
      <c r="C99">
        <v>-19.673731</v>
      </c>
      <c r="D99">
        <v>13.592385999999999</v>
      </c>
      <c r="E99">
        <v>23.886578</v>
      </c>
      <c r="F99">
        <v>-85.265433999999999</v>
      </c>
      <c r="G99">
        <v>-9.8037405</v>
      </c>
      <c r="H99" s="7"/>
      <c r="I99" s="5">
        <f t="shared" si="6"/>
        <v>23.021020408162997</v>
      </c>
      <c r="J99" s="5">
        <f t="shared" si="7"/>
        <v>20.771045999999998</v>
      </c>
      <c r="K99" s="5">
        <f t="shared" si="8"/>
        <v>10.591602999999999</v>
      </c>
      <c r="M99">
        <v>22042040816.327</v>
      </c>
      <c r="N99">
        <v>-20.512730000000001</v>
      </c>
      <c r="O99">
        <v>15.5784</v>
      </c>
      <c r="P99">
        <v>26.694286000000002</v>
      </c>
      <c r="Q99">
        <v>-91.321708999999998</v>
      </c>
      <c r="R99">
        <v>-10.640188</v>
      </c>
      <c r="S99" s="7"/>
      <c r="T99" s="5">
        <f t="shared" si="9"/>
        <v>23.021020408162997</v>
      </c>
      <c r="U99" s="5">
        <f t="shared" si="10"/>
        <v>24.698430999999999</v>
      </c>
      <c r="V99" s="5">
        <f t="shared" si="11"/>
        <v>13.706452000000001</v>
      </c>
    </row>
    <row r="100" spans="2:22" x14ac:dyDescent="0.25">
      <c r="B100">
        <v>22286785714.285999</v>
      </c>
      <c r="C100">
        <v>-20.837199999999999</v>
      </c>
      <c r="D100">
        <v>13.251765000000001</v>
      </c>
      <c r="E100">
        <v>23.496210000000001</v>
      </c>
      <c r="F100">
        <v>-91.013251999999994</v>
      </c>
      <c r="G100">
        <v>-10.840387</v>
      </c>
      <c r="H100" s="7"/>
      <c r="I100" s="5">
        <f t="shared" si="6"/>
        <v>23.265765306122002</v>
      </c>
      <c r="J100" s="5">
        <f t="shared" si="7"/>
        <v>19.536503</v>
      </c>
      <c r="K100" s="5">
        <f t="shared" si="8"/>
        <v>9.3095160000000003</v>
      </c>
      <c r="M100">
        <v>22286785714.285999</v>
      </c>
      <c r="N100">
        <v>-21.696546999999999</v>
      </c>
      <c r="O100">
        <v>15.666328999999999</v>
      </c>
      <c r="P100">
        <v>26.801126</v>
      </c>
      <c r="Q100">
        <v>-102.85135</v>
      </c>
      <c r="R100">
        <v>-11.707635</v>
      </c>
      <c r="S100" s="7"/>
      <c r="T100" s="5">
        <f t="shared" si="9"/>
        <v>23.265765306122002</v>
      </c>
      <c r="U100" s="5">
        <f t="shared" si="10"/>
        <v>23.996424000000001</v>
      </c>
      <c r="V100" s="5">
        <f t="shared" si="11"/>
        <v>13.084455</v>
      </c>
    </row>
    <row r="101" spans="2:22" x14ac:dyDescent="0.25">
      <c r="B101">
        <v>22531530612.244999</v>
      </c>
      <c r="C101">
        <v>-20.009827000000001</v>
      </c>
      <c r="D101">
        <v>12.732248999999999</v>
      </c>
      <c r="E101">
        <v>22.897362000000001</v>
      </c>
      <c r="F101">
        <v>-84.794182000000006</v>
      </c>
      <c r="G101">
        <v>-10.089206000000001</v>
      </c>
      <c r="H101" s="7"/>
      <c r="I101" s="5">
        <f t="shared" si="6"/>
        <v>23.510510204081999</v>
      </c>
      <c r="J101" s="5">
        <f t="shared" si="7"/>
        <v>18.352751000000001</v>
      </c>
      <c r="K101" s="5">
        <f t="shared" si="8"/>
        <v>8.0793160999999998</v>
      </c>
      <c r="M101">
        <v>22531530612.244999</v>
      </c>
      <c r="N101">
        <v>-20.982088000000001</v>
      </c>
      <c r="O101">
        <v>14.308534</v>
      </c>
      <c r="P101">
        <v>25.376397999999998</v>
      </c>
      <c r="Q101">
        <v>-89.399017000000001</v>
      </c>
      <c r="R101">
        <v>-11.056566999999999</v>
      </c>
      <c r="S101" s="7"/>
      <c r="T101" s="5">
        <f t="shared" si="9"/>
        <v>23.510510204081999</v>
      </c>
      <c r="U101" s="5">
        <f t="shared" si="10"/>
        <v>22.715129999999998</v>
      </c>
      <c r="V101" s="5">
        <f t="shared" si="11"/>
        <v>11.908744</v>
      </c>
    </row>
    <row r="102" spans="2:22" x14ac:dyDescent="0.25">
      <c r="B102">
        <v>22776275510.203999</v>
      </c>
      <c r="C102">
        <v>-19.581423000000001</v>
      </c>
      <c r="D102">
        <v>11.713616</v>
      </c>
      <c r="E102">
        <v>21.746832000000001</v>
      </c>
      <c r="F102">
        <v>-81.871414000000001</v>
      </c>
      <c r="G102">
        <v>-9.5657396000000006</v>
      </c>
      <c r="H102" s="7"/>
      <c r="I102" s="5">
        <f t="shared" si="6"/>
        <v>23.755255102041001</v>
      </c>
      <c r="J102" s="5">
        <f t="shared" si="7"/>
        <v>18.752313999999998</v>
      </c>
      <c r="K102" s="5">
        <f t="shared" si="8"/>
        <v>8.6242637999999996</v>
      </c>
      <c r="M102">
        <v>22776275510.203999</v>
      </c>
      <c r="N102">
        <v>-20.453112000000001</v>
      </c>
      <c r="O102">
        <v>13.704998</v>
      </c>
      <c r="P102">
        <v>24.625167999999999</v>
      </c>
      <c r="Q102">
        <v>-89.817374999999998</v>
      </c>
      <c r="R102">
        <v>-10.436624999999999</v>
      </c>
      <c r="S102" s="7"/>
      <c r="T102" s="5">
        <f t="shared" si="9"/>
        <v>23.755255102041001</v>
      </c>
      <c r="U102" s="5">
        <f t="shared" si="10"/>
        <v>21.474246999999998</v>
      </c>
      <c r="V102" s="5">
        <f t="shared" si="11"/>
        <v>10.903181999999999</v>
      </c>
    </row>
    <row r="103" spans="2:22" x14ac:dyDescent="0.25">
      <c r="B103">
        <v>23021020408.162998</v>
      </c>
      <c r="C103">
        <v>-20.368894999999998</v>
      </c>
      <c r="D103">
        <v>10.591602999999999</v>
      </c>
      <c r="E103">
        <v>20.771045999999998</v>
      </c>
      <c r="F103">
        <v>-82.792411999999999</v>
      </c>
      <c r="G103">
        <v>-10.442237</v>
      </c>
      <c r="H103" s="7"/>
      <c r="I103" s="5">
        <f t="shared" si="6"/>
        <v>24</v>
      </c>
      <c r="J103" s="5">
        <f t="shared" si="7"/>
        <v>19.719427</v>
      </c>
      <c r="K103" s="5">
        <f t="shared" si="8"/>
        <v>9.4648570999999997</v>
      </c>
      <c r="M103">
        <v>23021020408.162998</v>
      </c>
      <c r="N103">
        <v>-21.19389</v>
      </c>
      <c r="O103">
        <v>13.706452000000001</v>
      </c>
      <c r="P103">
        <v>24.698430999999999</v>
      </c>
      <c r="Q103">
        <v>-92.028960999999995</v>
      </c>
      <c r="R103">
        <v>-11.268124</v>
      </c>
      <c r="S103" s="7"/>
      <c r="T103" s="5">
        <f t="shared" si="9"/>
        <v>24</v>
      </c>
      <c r="U103" s="5">
        <f t="shared" si="10"/>
        <v>20.692785000000001</v>
      </c>
      <c r="V103" s="5">
        <f t="shared" si="11"/>
        <v>9.9988413000000005</v>
      </c>
    </row>
    <row r="104" spans="2:22" x14ac:dyDescent="0.25">
      <c r="B104">
        <v>23265765306.122002</v>
      </c>
      <c r="C104">
        <v>-20.619654000000001</v>
      </c>
      <c r="D104">
        <v>9.3095160000000003</v>
      </c>
      <c r="E104">
        <v>19.536503</v>
      </c>
      <c r="F104">
        <v>-79.831581</v>
      </c>
      <c r="G104">
        <v>-10.52722</v>
      </c>
      <c r="M104">
        <v>23265765306.122002</v>
      </c>
      <c r="N104">
        <v>-21.364405000000001</v>
      </c>
      <c r="O104">
        <v>13.084455</v>
      </c>
      <c r="P104">
        <v>23.996424000000001</v>
      </c>
      <c r="Q104">
        <v>-89.426604999999995</v>
      </c>
      <c r="R104">
        <v>-11.271189</v>
      </c>
    </row>
    <row r="105" spans="2:22" x14ac:dyDescent="0.25">
      <c r="B105">
        <v>23510510204.082001</v>
      </c>
      <c r="C105">
        <v>-19.627813</v>
      </c>
      <c r="D105">
        <v>8.0793160999999998</v>
      </c>
      <c r="E105">
        <v>18.352751000000001</v>
      </c>
      <c r="F105">
        <v>-75.082183999999998</v>
      </c>
      <c r="G105">
        <v>-9.7115077999999997</v>
      </c>
      <c r="M105">
        <v>23510510204.082001</v>
      </c>
      <c r="N105">
        <v>-20.107216000000001</v>
      </c>
      <c r="O105">
        <v>11.908744</v>
      </c>
      <c r="P105">
        <v>22.715129999999998</v>
      </c>
      <c r="Q105">
        <v>-85.047707000000003</v>
      </c>
      <c r="R105">
        <v>-10.196588999999999</v>
      </c>
    </row>
    <row r="106" spans="2:22" x14ac:dyDescent="0.25">
      <c r="B106">
        <v>23755255102.041</v>
      </c>
      <c r="C106">
        <v>-20.580627</v>
      </c>
      <c r="D106">
        <v>8.6242637999999996</v>
      </c>
      <c r="E106">
        <v>18.752313999999998</v>
      </c>
      <c r="F106">
        <v>-76.046417000000005</v>
      </c>
      <c r="G106">
        <v>-10.581574</v>
      </c>
      <c r="M106">
        <v>23755255102.041</v>
      </c>
      <c r="N106">
        <v>-20.952971999999999</v>
      </c>
      <c r="O106">
        <v>10.903181999999999</v>
      </c>
      <c r="P106">
        <v>21.474246999999998</v>
      </c>
      <c r="Q106">
        <v>-84.251930000000002</v>
      </c>
      <c r="R106">
        <v>-10.951383999999999</v>
      </c>
    </row>
    <row r="107" spans="2:22" x14ac:dyDescent="0.25">
      <c r="B107">
        <v>24000000000</v>
      </c>
      <c r="C107">
        <v>-20.019344</v>
      </c>
      <c r="D107">
        <v>9.4648570999999997</v>
      </c>
      <c r="E107">
        <v>19.719427</v>
      </c>
      <c r="F107">
        <v>-81.300338999999994</v>
      </c>
      <c r="G107">
        <v>-10.091068</v>
      </c>
      <c r="M107">
        <v>24000000000</v>
      </c>
      <c r="N107">
        <v>-20.502770999999999</v>
      </c>
      <c r="O107">
        <v>9.9988413000000005</v>
      </c>
      <c r="P107">
        <v>20.692785000000001</v>
      </c>
      <c r="Q107">
        <v>-80.808327000000006</v>
      </c>
      <c r="R107">
        <v>-10.565224000000001</v>
      </c>
    </row>
    <row r="108" spans="2:22" x14ac:dyDescent="0.25">
      <c r="B108" t="s">
        <v>28</v>
      </c>
      <c r="M108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2"/>
  <sheetViews>
    <sheetView topLeftCell="A31" workbookViewId="0">
      <selection activeCell="T53" sqref="T53"/>
    </sheetView>
  </sheetViews>
  <sheetFormatPr defaultRowHeight="15" x14ac:dyDescent="0.25"/>
  <cols>
    <col min="1" max="1" width="13.7109375" style="33" customWidth="1"/>
    <col min="7" max="7" width="2" style="18" customWidth="1"/>
    <col min="8" max="8" width="11" style="4" bestFit="1" customWidth="1"/>
    <col min="9" max="9" width="14.85546875" style="4" bestFit="1" customWidth="1"/>
    <col min="10" max="10" width="18.7109375" style="4" bestFit="1" customWidth="1"/>
    <col min="11" max="11" width="13.7109375" style="33" customWidth="1"/>
    <col min="17" max="17" width="2" style="18" customWidth="1"/>
    <col min="18" max="18" width="11" style="4" bestFit="1" customWidth="1"/>
    <col min="19" max="19" width="14.7109375" style="4" bestFit="1" customWidth="1"/>
    <col min="20" max="20" width="18.5703125" style="4" bestFit="1" customWidth="1"/>
    <col min="21" max="21" width="2" style="18" customWidth="1"/>
    <col min="27" max="28" width="9.140625" style="4"/>
    <col min="29" max="16384" width="9.140625" style="3"/>
  </cols>
  <sheetData>
    <row r="1" spans="1:21" x14ac:dyDescent="0.25">
      <c r="B1" t="s">
        <v>104</v>
      </c>
      <c r="H1" s="4" t="s">
        <v>1</v>
      </c>
      <c r="I1" s="36" t="str">
        <f>C8</f>
        <v>Conv. Loss Log Mag(dB)</v>
      </c>
      <c r="J1" s="36" t="str">
        <f>D8</f>
        <v>RF Return Loss Log Mag(dB)</v>
      </c>
      <c r="L1" t="s">
        <v>104</v>
      </c>
      <c r="R1" s="4" t="s">
        <v>1</v>
      </c>
      <c r="S1" s="36" t="str">
        <f>M8</f>
        <v>Conv. Loss Log Mag(dB)</v>
      </c>
      <c r="T1" s="36" t="str">
        <f>N8</f>
        <v>RF Return Loss Log Mag(dB)</v>
      </c>
    </row>
    <row r="2" spans="1:21" x14ac:dyDescent="0.25">
      <c r="A2" s="32" t="s">
        <v>111</v>
      </c>
      <c r="B2" t="s">
        <v>105</v>
      </c>
      <c r="C2" t="s">
        <v>230</v>
      </c>
      <c r="D2" t="s">
        <v>231</v>
      </c>
      <c r="E2" t="s">
        <v>232</v>
      </c>
      <c r="I2" s="16" t="s">
        <v>229</v>
      </c>
      <c r="K2" s="32" t="s">
        <v>112</v>
      </c>
      <c r="L2" t="s">
        <v>105</v>
      </c>
      <c r="M2" t="s">
        <v>230</v>
      </c>
      <c r="N2" t="s">
        <v>231</v>
      </c>
      <c r="O2" t="s">
        <v>232</v>
      </c>
      <c r="S2" s="16" t="s">
        <v>229</v>
      </c>
    </row>
    <row r="3" spans="1:21" x14ac:dyDescent="0.25">
      <c r="B3" t="s">
        <v>233</v>
      </c>
      <c r="I3" s="16">
        <f>AVERAGE(I23:I141)</f>
        <v>-8.6627764890756325</v>
      </c>
      <c r="L3" t="s">
        <v>233</v>
      </c>
      <c r="S3" s="16">
        <f>AVERAGE(S23:S141)</f>
        <v>-8.5061311554621835</v>
      </c>
    </row>
    <row r="4" spans="1:21" x14ac:dyDescent="0.25">
      <c r="A4" s="43" t="s">
        <v>220</v>
      </c>
      <c r="B4" t="s">
        <v>244</v>
      </c>
      <c r="C4" t="s">
        <v>247</v>
      </c>
      <c r="D4" t="s">
        <v>248</v>
      </c>
      <c r="G4" s="19"/>
      <c r="H4" s="5">
        <f t="shared" ref="H4:H67" si="0">B9/1000000000</f>
        <v>13</v>
      </c>
      <c r="I4" s="5">
        <f t="shared" ref="I4:I67" si="1">C9</f>
        <v>-79.594093000000001</v>
      </c>
      <c r="J4" s="5">
        <f t="shared" ref="J4:J67" si="2">D9</f>
        <v>-1.0108535999999999</v>
      </c>
      <c r="K4" s="43" t="s">
        <v>220</v>
      </c>
      <c r="L4" t="s">
        <v>244</v>
      </c>
      <c r="M4" t="s">
        <v>247</v>
      </c>
      <c r="N4" t="s">
        <v>251</v>
      </c>
      <c r="Q4" s="19"/>
      <c r="R4" s="5">
        <f t="shared" ref="R4:R67" si="3">L9/1000000000</f>
        <v>13</v>
      </c>
      <c r="S4" s="5">
        <f t="shared" ref="S4:S67" si="4">M9</f>
        <v>-51.813972</v>
      </c>
      <c r="T4" s="5">
        <f t="shared" ref="T4:T67" si="5">N9</f>
        <v>-1.1214035</v>
      </c>
      <c r="U4" s="19"/>
    </row>
    <row r="5" spans="1:21" x14ac:dyDescent="0.25">
      <c r="A5" s="43" t="s">
        <v>222</v>
      </c>
      <c r="B5" t="s">
        <v>106</v>
      </c>
      <c r="G5" s="19"/>
      <c r="H5" s="5">
        <f t="shared" si="0"/>
        <v>13.270833333333</v>
      </c>
      <c r="I5" s="5">
        <f t="shared" si="1"/>
        <v>-74.028023000000005</v>
      </c>
      <c r="J5" s="5">
        <f t="shared" si="2"/>
        <v>-1.0197145000000001</v>
      </c>
      <c r="K5" s="43" t="s">
        <v>222</v>
      </c>
      <c r="L5" t="s">
        <v>106</v>
      </c>
      <c r="Q5" s="19"/>
      <c r="R5" s="5">
        <f t="shared" si="3"/>
        <v>13.270833333333</v>
      </c>
      <c r="S5" s="5">
        <f t="shared" si="4"/>
        <v>-44.756912</v>
      </c>
      <c r="T5" s="5">
        <f t="shared" si="5"/>
        <v>-1.1447276</v>
      </c>
      <c r="U5" s="19"/>
    </row>
    <row r="6" spans="1:21" x14ac:dyDescent="0.25">
      <c r="A6" s="43" t="s">
        <v>223</v>
      </c>
      <c r="G6" s="19"/>
      <c r="H6" s="5">
        <f t="shared" si="0"/>
        <v>13.541666666667</v>
      </c>
      <c r="I6" s="5">
        <f t="shared" si="1"/>
        <v>-67.899574000000001</v>
      </c>
      <c r="J6" s="5">
        <f t="shared" si="2"/>
        <v>-1.0405872</v>
      </c>
      <c r="K6" s="43" t="s">
        <v>223</v>
      </c>
      <c r="Q6" s="19"/>
      <c r="R6" s="5">
        <f t="shared" si="3"/>
        <v>13.541666666667</v>
      </c>
      <c r="S6" s="5">
        <f t="shared" si="4"/>
        <v>-35.419220000000003</v>
      </c>
      <c r="T6" s="5">
        <f t="shared" si="5"/>
        <v>-1.1925656</v>
      </c>
      <c r="U6" s="19"/>
    </row>
    <row r="7" spans="1:21" x14ac:dyDescent="0.25">
      <c r="A7" s="43" t="s">
        <v>224</v>
      </c>
      <c r="B7" t="s">
        <v>107</v>
      </c>
      <c r="G7" s="19"/>
      <c r="H7" s="5">
        <f t="shared" si="0"/>
        <v>13.8125</v>
      </c>
      <c r="I7" s="5">
        <f t="shared" si="1"/>
        <v>-66.595825000000005</v>
      </c>
      <c r="J7" s="5">
        <f t="shared" si="2"/>
        <v>-1.0697205000000001</v>
      </c>
      <c r="K7" s="43" t="s">
        <v>224</v>
      </c>
      <c r="L7" t="s">
        <v>107</v>
      </c>
      <c r="Q7" s="19"/>
      <c r="R7" s="5">
        <f t="shared" si="3"/>
        <v>13.8125</v>
      </c>
      <c r="S7" s="5">
        <f t="shared" si="4"/>
        <v>-29.225895000000001</v>
      </c>
      <c r="T7" s="5">
        <f t="shared" si="5"/>
        <v>-1.2491159000000001</v>
      </c>
      <c r="U7" s="19"/>
    </row>
    <row r="8" spans="1:21" x14ac:dyDescent="0.25">
      <c r="A8" s="43" t="s">
        <v>221</v>
      </c>
      <c r="B8" t="s">
        <v>24</v>
      </c>
      <c r="C8" t="s">
        <v>108</v>
      </c>
      <c r="D8" t="s">
        <v>109</v>
      </c>
      <c r="G8" s="19"/>
      <c r="H8" s="5">
        <f t="shared" si="0"/>
        <v>14.083333333333</v>
      </c>
      <c r="I8" s="5">
        <f t="shared" si="1"/>
        <v>-66.844414</v>
      </c>
      <c r="J8" s="5">
        <f t="shared" si="2"/>
        <v>-1.1155447000000001</v>
      </c>
      <c r="K8" s="43" t="s">
        <v>221</v>
      </c>
      <c r="L8" t="s">
        <v>24</v>
      </c>
      <c r="M8" t="s">
        <v>108</v>
      </c>
      <c r="N8" t="s">
        <v>109</v>
      </c>
      <c r="Q8" s="19"/>
      <c r="R8" s="5">
        <f t="shared" si="3"/>
        <v>14.083333333333</v>
      </c>
      <c r="S8" s="5">
        <f t="shared" si="4"/>
        <v>-26.037106999999999</v>
      </c>
      <c r="T8" s="5">
        <f t="shared" si="5"/>
        <v>-1.3126382000000001</v>
      </c>
      <c r="U8" s="19"/>
    </row>
    <row r="9" spans="1:21" x14ac:dyDescent="0.25">
      <c r="B9">
        <v>13000000000</v>
      </c>
      <c r="C9">
        <v>-79.594093000000001</v>
      </c>
      <c r="D9">
        <v>-1.0108535999999999</v>
      </c>
      <c r="G9" s="19"/>
      <c r="H9" s="5">
        <f t="shared" si="0"/>
        <v>14.354166666667</v>
      </c>
      <c r="I9" s="5">
        <f t="shared" si="1"/>
        <v>-67.823836999999997</v>
      </c>
      <c r="J9" s="5">
        <f t="shared" si="2"/>
        <v>-1.1731491000000001</v>
      </c>
      <c r="L9">
        <v>13000000000</v>
      </c>
      <c r="M9">
        <v>-51.813972</v>
      </c>
      <c r="N9">
        <v>-1.1214035</v>
      </c>
      <c r="Q9" s="19"/>
      <c r="R9" s="5">
        <f t="shared" si="3"/>
        <v>14.354166666667</v>
      </c>
      <c r="S9" s="5">
        <f t="shared" si="4"/>
        <v>-23.670797</v>
      </c>
      <c r="T9" s="5">
        <f t="shared" si="5"/>
        <v>-1.3908086</v>
      </c>
      <c r="U9" s="19"/>
    </row>
    <row r="10" spans="1:21" x14ac:dyDescent="0.25">
      <c r="B10">
        <v>13270833333.333</v>
      </c>
      <c r="C10">
        <v>-74.028023000000005</v>
      </c>
      <c r="D10">
        <v>-1.0197145000000001</v>
      </c>
      <c r="G10" s="19"/>
      <c r="H10" s="5">
        <f t="shared" si="0"/>
        <v>14.625</v>
      </c>
      <c r="I10" s="5">
        <f t="shared" si="1"/>
        <v>-65.871429000000006</v>
      </c>
      <c r="J10" s="5">
        <f t="shared" si="2"/>
        <v>-1.2570243999999999</v>
      </c>
      <c r="L10">
        <v>13270833333.333</v>
      </c>
      <c r="M10">
        <v>-44.756912</v>
      </c>
      <c r="N10">
        <v>-1.1447276</v>
      </c>
      <c r="Q10" s="19"/>
      <c r="R10" s="5">
        <f t="shared" si="3"/>
        <v>14.625</v>
      </c>
      <c r="S10" s="5">
        <f t="shared" si="4"/>
        <v>-21.261206000000001</v>
      </c>
      <c r="T10" s="5">
        <f t="shared" si="5"/>
        <v>-1.5006486999999999</v>
      </c>
      <c r="U10" s="19"/>
    </row>
    <row r="11" spans="1:21" x14ac:dyDescent="0.25">
      <c r="A11" s="73" t="s">
        <v>279</v>
      </c>
      <c r="B11">
        <v>13541666666.667</v>
      </c>
      <c r="C11">
        <v>-67.899574000000001</v>
      </c>
      <c r="D11">
        <v>-1.0405872</v>
      </c>
      <c r="G11" s="19"/>
      <c r="H11" s="5">
        <f t="shared" si="0"/>
        <v>14.895833333333</v>
      </c>
      <c r="I11" s="5">
        <f t="shared" si="1"/>
        <v>-60.199950999999999</v>
      </c>
      <c r="J11" s="5">
        <f t="shared" si="2"/>
        <v>-1.3692484</v>
      </c>
      <c r="K11" s="73" t="s">
        <v>279</v>
      </c>
      <c r="L11">
        <v>13541666666.667</v>
      </c>
      <c r="M11">
        <v>-35.419220000000003</v>
      </c>
      <c r="N11">
        <v>-1.1925656</v>
      </c>
      <c r="Q11" s="19"/>
      <c r="R11" s="5">
        <f t="shared" si="3"/>
        <v>14.895833333333</v>
      </c>
      <c r="S11" s="5">
        <f t="shared" si="4"/>
        <v>-18.390129000000002</v>
      </c>
      <c r="T11" s="5">
        <f t="shared" si="5"/>
        <v>-1.6467373000000001</v>
      </c>
      <c r="U11" s="19"/>
    </row>
    <row r="12" spans="1:21" x14ac:dyDescent="0.25">
      <c r="A12" s="73" t="s">
        <v>277</v>
      </c>
      <c r="B12">
        <v>13812500000</v>
      </c>
      <c r="C12">
        <v>-66.595825000000005</v>
      </c>
      <c r="D12">
        <v>-1.0697205000000001</v>
      </c>
      <c r="G12" s="19"/>
      <c r="H12" s="5">
        <f t="shared" si="0"/>
        <v>15.166666666667</v>
      </c>
      <c r="I12" s="5">
        <f t="shared" si="1"/>
        <v>-48.119987000000002</v>
      </c>
      <c r="J12" s="5">
        <f t="shared" si="2"/>
        <v>-1.5529649999999999</v>
      </c>
      <c r="K12" s="73" t="s">
        <v>277</v>
      </c>
      <c r="L12">
        <v>13812500000</v>
      </c>
      <c r="M12">
        <v>-29.225895000000001</v>
      </c>
      <c r="N12">
        <v>-1.2491159000000001</v>
      </c>
      <c r="Q12" s="19"/>
      <c r="R12" s="5">
        <f t="shared" si="3"/>
        <v>15.166666666667</v>
      </c>
      <c r="S12" s="5">
        <f t="shared" si="4"/>
        <v>-16.493832000000001</v>
      </c>
      <c r="T12" s="5">
        <f t="shared" si="5"/>
        <v>-1.8306731000000001</v>
      </c>
      <c r="U12" s="19"/>
    </row>
    <row r="13" spans="1:21" x14ac:dyDescent="0.25">
      <c r="A13" s="73" t="s">
        <v>278</v>
      </c>
      <c r="B13">
        <v>14083333333.333</v>
      </c>
      <c r="C13">
        <v>-66.844414</v>
      </c>
      <c r="D13">
        <v>-1.1155447000000001</v>
      </c>
      <c r="G13" s="19"/>
      <c r="H13" s="5">
        <f t="shared" si="0"/>
        <v>15.4375</v>
      </c>
      <c r="I13" s="5">
        <f t="shared" si="1"/>
        <v>-36.728034999999998</v>
      </c>
      <c r="J13" s="5">
        <f t="shared" si="2"/>
        <v>-1.8257213999999999</v>
      </c>
      <c r="K13" s="73" t="s">
        <v>278</v>
      </c>
      <c r="L13">
        <v>14083333333.333</v>
      </c>
      <c r="M13">
        <v>-26.037106999999999</v>
      </c>
      <c r="N13">
        <v>-1.3126382000000001</v>
      </c>
      <c r="Q13" s="19"/>
      <c r="R13" s="5">
        <f t="shared" si="3"/>
        <v>15.4375</v>
      </c>
      <c r="S13" s="5">
        <f t="shared" si="4"/>
        <v>-15.021948</v>
      </c>
      <c r="T13" s="5">
        <f t="shared" si="5"/>
        <v>-2.0385369999999998</v>
      </c>
      <c r="U13" s="19"/>
    </row>
    <row r="14" spans="1:21" x14ac:dyDescent="0.25">
      <c r="B14">
        <v>14354166666.667</v>
      </c>
      <c r="C14">
        <v>-67.823836999999997</v>
      </c>
      <c r="D14">
        <v>-1.1731491000000001</v>
      </c>
      <c r="G14" s="19"/>
      <c r="H14" s="5">
        <f t="shared" si="0"/>
        <v>15.708333333333</v>
      </c>
      <c r="I14" s="5">
        <f t="shared" si="1"/>
        <v>-23.775845</v>
      </c>
      <c r="J14" s="5">
        <f t="shared" si="2"/>
        <v>-2.4178299999999999</v>
      </c>
      <c r="L14">
        <v>14354166666.667</v>
      </c>
      <c r="M14">
        <v>-23.670797</v>
      </c>
      <c r="N14">
        <v>-1.3908086</v>
      </c>
      <c r="Q14" s="19"/>
      <c r="R14" s="5">
        <f t="shared" si="3"/>
        <v>15.708333333333</v>
      </c>
      <c r="S14" s="5">
        <f t="shared" si="4"/>
        <v>-13.714613999999999</v>
      </c>
      <c r="T14" s="5">
        <f t="shared" si="5"/>
        <v>-2.2836881</v>
      </c>
      <c r="U14" s="19"/>
    </row>
    <row r="15" spans="1:21" x14ac:dyDescent="0.25">
      <c r="B15">
        <v>14625000000</v>
      </c>
      <c r="C15">
        <v>-65.871429000000006</v>
      </c>
      <c r="D15">
        <v>-1.2570243999999999</v>
      </c>
      <c r="G15" s="19"/>
      <c r="H15" s="5">
        <f t="shared" si="0"/>
        <v>15.979166666667</v>
      </c>
      <c r="I15" s="5">
        <f t="shared" si="1"/>
        <v>-17.269732000000001</v>
      </c>
      <c r="J15" s="5">
        <f t="shared" si="2"/>
        <v>-3.0389303999999999</v>
      </c>
      <c r="L15">
        <v>14625000000</v>
      </c>
      <c r="M15">
        <v>-21.261206000000001</v>
      </c>
      <c r="N15">
        <v>-1.5006486999999999</v>
      </c>
      <c r="Q15" s="19"/>
      <c r="R15" s="5">
        <f t="shared" si="3"/>
        <v>15.979166666667</v>
      </c>
      <c r="S15" s="5">
        <f t="shared" si="4"/>
        <v>-12.628766000000001</v>
      </c>
      <c r="T15" s="5">
        <f t="shared" si="5"/>
        <v>-2.5442182999999998</v>
      </c>
      <c r="U15" s="19"/>
    </row>
    <row r="16" spans="1:21" x14ac:dyDescent="0.25">
      <c r="B16">
        <v>14895833333.333</v>
      </c>
      <c r="C16">
        <v>-60.199950999999999</v>
      </c>
      <c r="D16">
        <v>-1.3692484</v>
      </c>
      <c r="G16" s="19"/>
      <c r="H16" s="5">
        <f t="shared" si="0"/>
        <v>16.25</v>
      </c>
      <c r="I16" s="5">
        <f t="shared" si="1"/>
        <v>-11.861022</v>
      </c>
      <c r="J16" s="5">
        <f t="shared" si="2"/>
        <v>-4.2830199999999996</v>
      </c>
      <c r="L16">
        <v>14895833333.333</v>
      </c>
      <c r="M16">
        <v>-18.390129000000002</v>
      </c>
      <c r="N16">
        <v>-1.6467373000000001</v>
      </c>
      <c r="Q16" s="19"/>
      <c r="R16" s="5">
        <f t="shared" si="3"/>
        <v>16.25</v>
      </c>
      <c r="S16" s="5">
        <f t="shared" si="4"/>
        <v>-11.699294999999999</v>
      </c>
      <c r="T16" s="5">
        <f t="shared" si="5"/>
        <v>-2.8195434000000001</v>
      </c>
      <c r="U16" s="19"/>
    </row>
    <row r="17" spans="2:21" x14ac:dyDescent="0.25">
      <c r="B17">
        <v>15166666666.667</v>
      </c>
      <c r="C17">
        <v>-48.119987000000002</v>
      </c>
      <c r="D17">
        <v>-1.5529649999999999</v>
      </c>
      <c r="G17" s="19"/>
      <c r="H17" s="5">
        <f t="shared" si="0"/>
        <v>16.520833333333002</v>
      </c>
      <c r="I17" s="5">
        <f t="shared" si="1"/>
        <v>-9.9239349000000008</v>
      </c>
      <c r="J17" s="5">
        <f t="shared" si="2"/>
        <v>-5.5483498999999998</v>
      </c>
      <c r="L17">
        <v>15166666666.667</v>
      </c>
      <c r="M17">
        <v>-16.493832000000001</v>
      </c>
      <c r="N17">
        <v>-1.8306731000000001</v>
      </c>
      <c r="Q17" s="19"/>
      <c r="R17" s="5">
        <f t="shared" si="3"/>
        <v>16.520833333333002</v>
      </c>
      <c r="S17" s="5">
        <f t="shared" si="4"/>
        <v>-10.996237000000001</v>
      </c>
      <c r="T17" s="5">
        <f t="shared" si="5"/>
        <v>-3.0926136999999998</v>
      </c>
      <c r="U17" s="19"/>
    </row>
    <row r="18" spans="2:21" x14ac:dyDescent="0.25">
      <c r="B18">
        <v>15437500000</v>
      </c>
      <c r="C18">
        <v>-36.728034999999998</v>
      </c>
      <c r="D18">
        <v>-1.8257213999999999</v>
      </c>
      <c r="G18" s="19"/>
      <c r="H18" s="5">
        <f t="shared" si="0"/>
        <v>16.791666666666998</v>
      </c>
      <c r="I18" s="5">
        <f t="shared" si="1"/>
        <v>-7.4924188000000003</v>
      </c>
      <c r="J18" s="5">
        <f t="shared" si="2"/>
        <v>-7.2962809000000002</v>
      </c>
      <c r="L18">
        <v>15437500000</v>
      </c>
      <c r="M18">
        <v>-15.021948</v>
      </c>
      <c r="N18">
        <v>-2.0385369999999998</v>
      </c>
      <c r="Q18" s="19"/>
      <c r="R18" s="5">
        <f t="shared" si="3"/>
        <v>16.791666666666998</v>
      </c>
      <c r="S18" s="5">
        <f t="shared" si="4"/>
        <v>-10.2974</v>
      </c>
      <c r="T18" s="5">
        <f t="shared" si="5"/>
        <v>-3.3879940999999998</v>
      </c>
      <c r="U18" s="19"/>
    </row>
    <row r="19" spans="2:21" x14ac:dyDescent="0.25">
      <c r="B19">
        <v>15708333333.333</v>
      </c>
      <c r="C19">
        <v>-23.775845</v>
      </c>
      <c r="D19">
        <v>-2.4178299999999999</v>
      </c>
      <c r="G19" s="19"/>
      <c r="H19" s="5">
        <f t="shared" si="0"/>
        <v>17.0625</v>
      </c>
      <c r="I19" s="5">
        <f t="shared" si="1"/>
        <v>-6.9065665999999997</v>
      </c>
      <c r="J19" s="5">
        <f t="shared" si="2"/>
        <v>-8.8546046999999994</v>
      </c>
      <c r="L19">
        <v>15708333333.333</v>
      </c>
      <c r="M19">
        <v>-13.714613999999999</v>
      </c>
      <c r="N19">
        <v>-2.2836881</v>
      </c>
      <c r="Q19" s="19"/>
      <c r="R19" s="5">
        <f t="shared" si="3"/>
        <v>17.0625</v>
      </c>
      <c r="S19" s="5">
        <f t="shared" si="4"/>
        <v>-9.6943388000000006</v>
      </c>
      <c r="T19" s="5">
        <f t="shared" si="5"/>
        <v>-3.7060635</v>
      </c>
      <c r="U19" s="19"/>
    </row>
    <row r="20" spans="2:21" x14ac:dyDescent="0.25">
      <c r="B20">
        <v>15979166666.667</v>
      </c>
      <c r="C20">
        <v>-17.269732000000001</v>
      </c>
      <c r="D20">
        <v>-3.0389303999999999</v>
      </c>
      <c r="G20" s="19"/>
      <c r="H20" s="5">
        <f t="shared" si="0"/>
        <v>17.333333333333002</v>
      </c>
      <c r="I20" s="5">
        <f t="shared" si="1"/>
        <v>-6.4215198000000004</v>
      </c>
      <c r="J20" s="5">
        <f t="shared" si="2"/>
        <v>-10.673558</v>
      </c>
      <c r="L20">
        <v>15979166666.667</v>
      </c>
      <c r="M20">
        <v>-12.628766000000001</v>
      </c>
      <c r="N20">
        <v>-2.5442182999999998</v>
      </c>
      <c r="Q20" s="19"/>
      <c r="R20" s="5">
        <f t="shared" si="3"/>
        <v>17.333333333333002</v>
      </c>
      <c r="S20" s="5">
        <f t="shared" si="4"/>
        <v>-9.0807179999999992</v>
      </c>
      <c r="T20" s="5">
        <f t="shared" si="5"/>
        <v>-4.0569525000000004</v>
      </c>
      <c r="U20" s="19"/>
    </row>
    <row r="21" spans="2:21" x14ac:dyDescent="0.25">
      <c r="B21">
        <v>16250000000</v>
      </c>
      <c r="C21">
        <v>-11.861022</v>
      </c>
      <c r="D21">
        <v>-4.2830199999999996</v>
      </c>
      <c r="G21" s="19"/>
      <c r="H21" s="5">
        <f t="shared" si="0"/>
        <v>17.604166666666998</v>
      </c>
      <c r="I21" s="5">
        <f t="shared" si="1"/>
        <v>-6.2107023999999997</v>
      </c>
      <c r="J21" s="5">
        <f t="shared" si="2"/>
        <v>-12.67798</v>
      </c>
      <c r="L21">
        <v>16250000000</v>
      </c>
      <c r="M21">
        <v>-11.699294999999999</v>
      </c>
      <c r="N21">
        <v>-2.8195434000000001</v>
      </c>
      <c r="Q21" s="19"/>
      <c r="R21" s="5">
        <f t="shared" si="3"/>
        <v>17.604166666666998</v>
      </c>
      <c r="S21" s="5">
        <f t="shared" si="4"/>
        <v>-8.5908917999999996</v>
      </c>
      <c r="T21" s="5">
        <f t="shared" si="5"/>
        <v>-4.4266052</v>
      </c>
      <c r="U21" s="19"/>
    </row>
    <row r="22" spans="2:21" x14ac:dyDescent="0.25">
      <c r="B22">
        <v>16520833333.333</v>
      </c>
      <c r="C22">
        <v>-9.9239349000000008</v>
      </c>
      <c r="D22">
        <v>-5.5483498999999998</v>
      </c>
      <c r="G22" s="19"/>
      <c r="H22" s="5">
        <f t="shared" si="0"/>
        <v>17.875</v>
      </c>
      <c r="I22" s="5">
        <f t="shared" si="1"/>
        <v>-6.1041236000000003</v>
      </c>
      <c r="J22" s="5">
        <f t="shared" si="2"/>
        <v>-15.046824000000001</v>
      </c>
      <c r="L22">
        <v>16520833333.333</v>
      </c>
      <c r="M22">
        <v>-10.996237000000001</v>
      </c>
      <c r="N22">
        <v>-3.0926136999999998</v>
      </c>
      <c r="Q22" s="19"/>
      <c r="R22" s="5">
        <f t="shared" si="3"/>
        <v>17.875</v>
      </c>
      <c r="S22" s="5">
        <f t="shared" si="4"/>
        <v>-8.1211795999999996</v>
      </c>
      <c r="T22" s="5">
        <f t="shared" si="5"/>
        <v>-4.8882427000000002</v>
      </c>
      <c r="U22" s="19"/>
    </row>
    <row r="23" spans="2:21" x14ac:dyDescent="0.25">
      <c r="B23">
        <v>16791666666.667</v>
      </c>
      <c r="C23">
        <v>-7.4924188000000003</v>
      </c>
      <c r="D23">
        <v>-7.2962809000000002</v>
      </c>
      <c r="G23" s="19"/>
      <c r="H23" s="5">
        <f t="shared" si="0"/>
        <v>18.145833333333002</v>
      </c>
      <c r="I23" s="5">
        <f t="shared" si="1"/>
        <v>-6.0722693999999997</v>
      </c>
      <c r="J23" s="5">
        <f t="shared" si="2"/>
        <v>-18.362207000000001</v>
      </c>
      <c r="L23">
        <v>16791666666.667</v>
      </c>
      <c r="M23">
        <v>-10.2974</v>
      </c>
      <c r="N23">
        <v>-3.3879940999999998</v>
      </c>
      <c r="Q23" s="19"/>
      <c r="R23" s="5">
        <f t="shared" si="3"/>
        <v>18.145833333333002</v>
      </c>
      <c r="S23" s="5">
        <f t="shared" si="4"/>
        <v>-7.7173480999999997</v>
      </c>
      <c r="T23" s="5">
        <f t="shared" si="5"/>
        <v>-5.4534558999999998</v>
      </c>
      <c r="U23" s="19"/>
    </row>
    <row r="24" spans="2:21" x14ac:dyDescent="0.25">
      <c r="B24">
        <v>17062500000</v>
      </c>
      <c r="C24">
        <v>-6.9065665999999997</v>
      </c>
      <c r="D24">
        <v>-8.8546046999999994</v>
      </c>
      <c r="G24" s="19"/>
      <c r="H24" s="5">
        <f t="shared" si="0"/>
        <v>18.416666666666998</v>
      </c>
      <c r="I24" s="5">
        <f t="shared" si="1"/>
        <v>-6.0492678</v>
      </c>
      <c r="J24" s="5">
        <f t="shared" si="2"/>
        <v>-21.304352000000002</v>
      </c>
      <c r="L24">
        <v>17062500000</v>
      </c>
      <c r="M24">
        <v>-9.6943388000000006</v>
      </c>
      <c r="N24">
        <v>-3.7060635</v>
      </c>
      <c r="Q24" s="19"/>
      <c r="R24" s="5">
        <f t="shared" si="3"/>
        <v>18.416666666666998</v>
      </c>
      <c r="S24" s="5">
        <f t="shared" si="4"/>
        <v>-7.3348092999999999</v>
      </c>
      <c r="T24" s="5">
        <f t="shared" si="5"/>
        <v>-6.1912288999999996</v>
      </c>
      <c r="U24" s="19"/>
    </row>
    <row r="25" spans="2:21" x14ac:dyDescent="0.25">
      <c r="B25">
        <v>17333333333.333</v>
      </c>
      <c r="C25">
        <v>-6.4215198000000004</v>
      </c>
      <c r="D25">
        <v>-10.673558</v>
      </c>
      <c r="G25" s="19"/>
      <c r="H25" s="5">
        <f t="shared" si="0"/>
        <v>18.6875</v>
      </c>
      <c r="I25" s="5">
        <f t="shared" si="1"/>
        <v>-6.1158751999999996</v>
      </c>
      <c r="J25" s="5">
        <f t="shared" si="2"/>
        <v>-22.787324999999999</v>
      </c>
      <c r="L25">
        <v>17333333333.333</v>
      </c>
      <c r="M25">
        <v>-9.0807179999999992</v>
      </c>
      <c r="N25">
        <v>-4.0569525000000004</v>
      </c>
      <c r="Q25" s="19"/>
      <c r="R25" s="5">
        <f t="shared" si="3"/>
        <v>18.6875</v>
      </c>
      <c r="S25" s="5">
        <f t="shared" si="4"/>
        <v>-7.0483661</v>
      </c>
      <c r="T25" s="5">
        <f t="shared" si="5"/>
        <v>-7.0984940999999999</v>
      </c>
      <c r="U25" s="19"/>
    </row>
    <row r="26" spans="2:21" x14ac:dyDescent="0.25">
      <c r="B26">
        <v>17604166666.667</v>
      </c>
      <c r="C26">
        <v>-6.2107023999999997</v>
      </c>
      <c r="D26">
        <v>-12.67798</v>
      </c>
      <c r="G26" s="19"/>
      <c r="H26" s="5">
        <f t="shared" si="0"/>
        <v>18.958333333333002</v>
      </c>
      <c r="I26" s="5">
        <f t="shared" si="1"/>
        <v>-6.1525711999999997</v>
      </c>
      <c r="J26" s="5">
        <f t="shared" si="2"/>
        <v>-20.906936999999999</v>
      </c>
      <c r="L26">
        <v>17604166666.667</v>
      </c>
      <c r="M26">
        <v>-8.5908917999999996</v>
      </c>
      <c r="N26">
        <v>-4.4266052</v>
      </c>
      <c r="Q26" s="19"/>
      <c r="R26" s="5">
        <f t="shared" si="3"/>
        <v>18.958333333333002</v>
      </c>
      <c r="S26" s="5">
        <f t="shared" si="4"/>
        <v>-6.8245711</v>
      </c>
      <c r="T26" s="5">
        <f t="shared" si="5"/>
        <v>-8.1991034000000003</v>
      </c>
      <c r="U26" s="19"/>
    </row>
    <row r="27" spans="2:21" x14ac:dyDescent="0.25">
      <c r="B27">
        <v>17875000000</v>
      </c>
      <c r="C27">
        <v>-6.1041236000000003</v>
      </c>
      <c r="D27">
        <v>-15.046824000000001</v>
      </c>
      <c r="G27" s="19"/>
      <c r="H27" s="5">
        <f t="shared" si="0"/>
        <v>19.229166666666998</v>
      </c>
      <c r="I27" s="5">
        <f t="shared" si="1"/>
        <v>-6.1518021000000003</v>
      </c>
      <c r="J27" s="5">
        <f t="shared" si="2"/>
        <v>-17.777080999999999</v>
      </c>
      <c r="L27">
        <v>17875000000</v>
      </c>
      <c r="M27">
        <v>-8.1211795999999996</v>
      </c>
      <c r="N27">
        <v>-4.8882427000000002</v>
      </c>
      <c r="Q27" s="19"/>
      <c r="R27" s="5">
        <f t="shared" si="3"/>
        <v>19.229166666666998</v>
      </c>
      <c r="S27" s="5">
        <f t="shared" si="4"/>
        <v>-6.6780967999999996</v>
      </c>
      <c r="T27" s="5">
        <f t="shared" si="5"/>
        <v>-9.3595982000000006</v>
      </c>
      <c r="U27" s="19"/>
    </row>
    <row r="28" spans="2:21" x14ac:dyDescent="0.25">
      <c r="B28">
        <v>18145833333.333</v>
      </c>
      <c r="C28">
        <v>-6.0722693999999997</v>
      </c>
      <c r="D28">
        <v>-18.362207000000001</v>
      </c>
      <c r="G28" s="19"/>
      <c r="H28" s="5">
        <f t="shared" si="0"/>
        <v>19.5</v>
      </c>
      <c r="I28" s="5">
        <f t="shared" si="1"/>
        <v>-6.0734500999999996</v>
      </c>
      <c r="J28" s="5">
        <f t="shared" si="2"/>
        <v>-14.890328999999999</v>
      </c>
      <c r="L28">
        <v>18145833333.333</v>
      </c>
      <c r="M28">
        <v>-7.7173480999999997</v>
      </c>
      <c r="N28">
        <v>-5.4534558999999998</v>
      </c>
      <c r="Q28" s="19"/>
      <c r="R28" s="5">
        <f t="shared" si="3"/>
        <v>19.5</v>
      </c>
      <c r="S28" s="5">
        <f t="shared" si="4"/>
        <v>-6.5815495999999998</v>
      </c>
      <c r="T28" s="5">
        <f t="shared" si="5"/>
        <v>-10.444407999999999</v>
      </c>
      <c r="U28" s="19"/>
    </row>
    <row r="29" spans="2:21" x14ac:dyDescent="0.25">
      <c r="B29">
        <v>18416666666.667</v>
      </c>
      <c r="C29">
        <v>-6.0492678</v>
      </c>
      <c r="D29">
        <v>-21.304352000000002</v>
      </c>
      <c r="G29" s="19"/>
      <c r="H29" s="5">
        <f t="shared" si="0"/>
        <v>19.770833333333002</v>
      </c>
      <c r="I29" s="5">
        <f t="shared" si="1"/>
        <v>-6.0246877999999997</v>
      </c>
      <c r="J29" s="5">
        <f t="shared" si="2"/>
        <v>-13.500487</v>
      </c>
      <c r="L29">
        <v>18416666666.667</v>
      </c>
      <c r="M29">
        <v>-7.3348092999999999</v>
      </c>
      <c r="N29">
        <v>-6.1912288999999996</v>
      </c>
      <c r="Q29" s="19"/>
      <c r="R29" s="5">
        <f t="shared" si="3"/>
        <v>19.770833333333002</v>
      </c>
      <c r="S29" s="5">
        <f t="shared" si="4"/>
        <v>-6.5208879</v>
      </c>
      <c r="T29" s="5">
        <f t="shared" si="5"/>
        <v>-11.384224</v>
      </c>
      <c r="U29" s="19"/>
    </row>
    <row r="30" spans="2:21" x14ac:dyDescent="0.25">
      <c r="B30">
        <v>18687500000</v>
      </c>
      <c r="C30">
        <v>-6.1158751999999996</v>
      </c>
      <c r="D30">
        <v>-22.787324999999999</v>
      </c>
      <c r="G30" s="19"/>
      <c r="H30" s="5">
        <f t="shared" si="0"/>
        <v>20.041666666666998</v>
      </c>
      <c r="I30" s="5">
        <f t="shared" si="1"/>
        <v>-6.0175982000000001</v>
      </c>
      <c r="J30" s="5">
        <f t="shared" si="2"/>
        <v>-12.817205</v>
      </c>
      <c r="L30">
        <v>18687500000</v>
      </c>
      <c r="M30">
        <v>-7.0483661</v>
      </c>
      <c r="N30">
        <v>-7.0984940999999999</v>
      </c>
      <c r="Q30" s="19"/>
      <c r="R30" s="5">
        <f t="shared" si="3"/>
        <v>20.041666666666998</v>
      </c>
      <c r="S30" s="5">
        <f t="shared" si="4"/>
        <v>-6.4806632999999998</v>
      </c>
      <c r="T30" s="5">
        <f t="shared" si="5"/>
        <v>-12.012753</v>
      </c>
      <c r="U30" s="19"/>
    </row>
    <row r="31" spans="2:21" x14ac:dyDescent="0.25">
      <c r="B31">
        <v>18958333333.333</v>
      </c>
      <c r="C31">
        <v>-6.1525711999999997</v>
      </c>
      <c r="D31">
        <v>-20.906936999999999</v>
      </c>
      <c r="G31" s="19"/>
      <c r="H31" s="5">
        <f t="shared" si="0"/>
        <v>20.3125</v>
      </c>
      <c r="I31" s="5">
        <f t="shared" si="1"/>
        <v>-5.9970736999999996</v>
      </c>
      <c r="J31" s="5">
        <f t="shared" si="2"/>
        <v>-12.334803000000001</v>
      </c>
      <c r="L31">
        <v>18958333333.333</v>
      </c>
      <c r="M31">
        <v>-6.8245711</v>
      </c>
      <c r="N31">
        <v>-8.1991034000000003</v>
      </c>
      <c r="Q31" s="19"/>
      <c r="R31" s="5">
        <f t="shared" si="3"/>
        <v>20.3125</v>
      </c>
      <c r="S31" s="5">
        <f t="shared" si="4"/>
        <v>-6.4580817000000001</v>
      </c>
      <c r="T31" s="5">
        <f t="shared" si="5"/>
        <v>-12.264535</v>
      </c>
      <c r="U31" s="19"/>
    </row>
    <row r="32" spans="2:21" x14ac:dyDescent="0.25">
      <c r="B32">
        <v>19229166666.667</v>
      </c>
      <c r="C32">
        <v>-6.1518021000000003</v>
      </c>
      <c r="D32">
        <v>-17.777080999999999</v>
      </c>
      <c r="G32" s="19"/>
      <c r="H32" s="5">
        <f t="shared" si="0"/>
        <v>20.583333333333002</v>
      </c>
      <c r="I32" s="5">
        <f t="shared" si="1"/>
        <v>-5.9985651999999998</v>
      </c>
      <c r="J32" s="5">
        <f t="shared" si="2"/>
        <v>-12.010589</v>
      </c>
      <c r="L32">
        <v>19229166666.667</v>
      </c>
      <c r="M32">
        <v>-6.6780967999999996</v>
      </c>
      <c r="N32">
        <v>-9.3595982000000006</v>
      </c>
      <c r="Q32" s="19"/>
      <c r="R32" s="5">
        <f t="shared" si="3"/>
        <v>20.583333333333002</v>
      </c>
      <c r="S32" s="5">
        <f t="shared" si="4"/>
        <v>-6.4640746</v>
      </c>
      <c r="T32" s="5">
        <f t="shared" si="5"/>
        <v>-12.382471000000001</v>
      </c>
      <c r="U32" s="19"/>
    </row>
    <row r="33" spans="2:21" x14ac:dyDescent="0.25">
      <c r="B33">
        <v>19500000000</v>
      </c>
      <c r="C33">
        <v>-6.0734500999999996</v>
      </c>
      <c r="D33">
        <v>-14.890328999999999</v>
      </c>
      <c r="G33" s="19"/>
      <c r="H33" s="5">
        <f t="shared" si="0"/>
        <v>20.854166666666998</v>
      </c>
      <c r="I33" s="5">
        <f t="shared" si="1"/>
        <v>-6.0152739999999998</v>
      </c>
      <c r="J33" s="5">
        <f t="shared" si="2"/>
        <v>-11.762765</v>
      </c>
      <c r="L33">
        <v>19500000000</v>
      </c>
      <c r="M33">
        <v>-6.5815495999999998</v>
      </c>
      <c r="N33">
        <v>-10.444407999999999</v>
      </c>
      <c r="Q33" s="19"/>
      <c r="R33" s="5">
        <f t="shared" si="3"/>
        <v>20.854166666666998</v>
      </c>
      <c r="S33" s="5">
        <f t="shared" si="4"/>
        <v>-6.5079678999999997</v>
      </c>
      <c r="T33" s="5">
        <f t="shared" si="5"/>
        <v>-12.278007000000001</v>
      </c>
      <c r="U33" s="19"/>
    </row>
    <row r="34" spans="2:21" x14ac:dyDescent="0.25">
      <c r="B34">
        <v>19770833333.333</v>
      </c>
      <c r="C34">
        <v>-6.0246877999999997</v>
      </c>
      <c r="D34">
        <v>-13.500487</v>
      </c>
      <c r="G34" s="19"/>
      <c r="H34" s="5">
        <f t="shared" si="0"/>
        <v>21.125</v>
      </c>
      <c r="I34" s="5">
        <f t="shared" si="1"/>
        <v>-6.0203090000000001</v>
      </c>
      <c r="J34" s="5">
        <f t="shared" si="2"/>
        <v>-11.762487999999999</v>
      </c>
      <c r="L34">
        <v>19770833333.333</v>
      </c>
      <c r="M34">
        <v>-6.5208879</v>
      </c>
      <c r="N34">
        <v>-11.384224</v>
      </c>
      <c r="Q34" s="19"/>
      <c r="R34" s="5">
        <f t="shared" si="3"/>
        <v>21.125</v>
      </c>
      <c r="S34" s="5">
        <f t="shared" si="4"/>
        <v>-6.5762343000000003</v>
      </c>
      <c r="T34" s="5">
        <f t="shared" si="5"/>
        <v>-11.999985000000001</v>
      </c>
      <c r="U34" s="19"/>
    </row>
    <row r="35" spans="2:21" x14ac:dyDescent="0.25">
      <c r="B35">
        <v>20041666666.667</v>
      </c>
      <c r="C35">
        <v>-6.0175982000000001</v>
      </c>
      <c r="D35">
        <v>-12.817205</v>
      </c>
      <c r="G35" s="19"/>
      <c r="H35" s="5">
        <f t="shared" si="0"/>
        <v>21.395833333333002</v>
      </c>
      <c r="I35" s="5">
        <f t="shared" si="1"/>
        <v>-5.9943457000000002</v>
      </c>
      <c r="J35" s="5">
        <f t="shared" si="2"/>
        <v>-11.825896</v>
      </c>
      <c r="L35">
        <v>20041666666.667</v>
      </c>
      <c r="M35">
        <v>-6.4806632999999998</v>
      </c>
      <c r="N35">
        <v>-12.012753</v>
      </c>
      <c r="Q35" s="19"/>
      <c r="R35" s="5">
        <f t="shared" si="3"/>
        <v>21.395833333333002</v>
      </c>
      <c r="S35" s="5">
        <f t="shared" si="4"/>
        <v>-6.6137242000000001</v>
      </c>
      <c r="T35" s="5">
        <f t="shared" si="5"/>
        <v>-11.283272999999999</v>
      </c>
      <c r="U35" s="19"/>
    </row>
    <row r="36" spans="2:21" x14ac:dyDescent="0.25">
      <c r="B36">
        <v>20312500000</v>
      </c>
      <c r="C36">
        <v>-5.9970736999999996</v>
      </c>
      <c r="D36">
        <v>-12.334803000000001</v>
      </c>
      <c r="G36" s="19"/>
      <c r="H36" s="5">
        <f t="shared" si="0"/>
        <v>21.666666666666998</v>
      </c>
      <c r="I36" s="5">
        <f t="shared" si="1"/>
        <v>-5.9814758000000001</v>
      </c>
      <c r="J36" s="5">
        <f t="shared" si="2"/>
        <v>-11.730135000000001</v>
      </c>
      <c r="L36">
        <v>20312500000</v>
      </c>
      <c r="M36">
        <v>-6.4580817000000001</v>
      </c>
      <c r="N36">
        <v>-12.264535</v>
      </c>
      <c r="Q36" s="19"/>
      <c r="R36" s="5">
        <f t="shared" si="3"/>
        <v>21.666666666666998</v>
      </c>
      <c r="S36" s="5">
        <f t="shared" si="4"/>
        <v>-6.6568398000000002</v>
      </c>
      <c r="T36" s="5">
        <f t="shared" si="5"/>
        <v>-10.38265</v>
      </c>
      <c r="U36" s="19"/>
    </row>
    <row r="37" spans="2:21" x14ac:dyDescent="0.25">
      <c r="B37">
        <v>20583333333.333</v>
      </c>
      <c r="C37">
        <v>-5.9985651999999998</v>
      </c>
      <c r="D37">
        <v>-12.010589</v>
      </c>
      <c r="G37" s="19"/>
      <c r="H37" s="5">
        <f t="shared" si="0"/>
        <v>21.9375</v>
      </c>
      <c r="I37" s="5">
        <f t="shared" si="1"/>
        <v>-6.0341797000000001</v>
      </c>
      <c r="J37" s="5">
        <f t="shared" si="2"/>
        <v>-11.411607999999999</v>
      </c>
      <c r="L37">
        <v>20583333333.333</v>
      </c>
      <c r="M37">
        <v>-6.4640746</v>
      </c>
      <c r="N37">
        <v>-12.382471000000001</v>
      </c>
      <c r="Q37" s="19"/>
      <c r="R37" s="5">
        <f t="shared" si="3"/>
        <v>21.9375</v>
      </c>
      <c r="S37" s="5">
        <f t="shared" si="4"/>
        <v>-6.7075294999999997</v>
      </c>
      <c r="T37" s="5">
        <f t="shared" si="5"/>
        <v>-9.5216197999999999</v>
      </c>
      <c r="U37" s="19"/>
    </row>
    <row r="38" spans="2:21" x14ac:dyDescent="0.25">
      <c r="B38">
        <v>20854166666.667</v>
      </c>
      <c r="C38">
        <v>-6.0152739999999998</v>
      </c>
      <c r="D38">
        <v>-11.762765</v>
      </c>
      <c r="G38" s="19"/>
      <c r="H38" s="5">
        <f t="shared" si="0"/>
        <v>22.208333333333002</v>
      </c>
      <c r="I38" s="5">
        <f t="shared" si="1"/>
        <v>-6.1118255000000001</v>
      </c>
      <c r="J38" s="5">
        <f t="shared" si="2"/>
        <v>-10.914033999999999</v>
      </c>
      <c r="L38">
        <v>20854166666.667</v>
      </c>
      <c r="M38">
        <v>-6.5079678999999997</v>
      </c>
      <c r="N38">
        <v>-12.278007000000001</v>
      </c>
      <c r="Q38" s="19"/>
      <c r="R38" s="5">
        <f t="shared" si="3"/>
        <v>22.208333333333002</v>
      </c>
      <c r="S38" s="5">
        <f t="shared" si="4"/>
        <v>-6.8162713000000004</v>
      </c>
      <c r="T38" s="5">
        <f t="shared" si="5"/>
        <v>-8.7879581000000009</v>
      </c>
      <c r="U38" s="19"/>
    </row>
    <row r="39" spans="2:21" x14ac:dyDescent="0.25">
      <c r="B39">
        <v>21125000000</v>
      </c>
      <c r="C39">
        <v>-6.0203090000000001</v>
      </c>
      <c r="D39">
        <v>-11.762487999999999</v>
      </c>
      <c r="G39" s="19"/>
      <c r="H39" s="5">
        <f t="shared" si="0"/>
        <v>22.479166666666998</v>
      </c>
      <c r="I39" s="5">
        <f t="shared" si="1"/>
        <v>-6.2275219000000002</v>
      </c>
      <c r="J39" s="5">
        <f t="shared" si="2"/>
        <v>-10.422034</v>
      </c>
      <c r="L39">
        <v>21125000000</v>
      </c>
      <c r="M39">
        <v>-6.5762343000000003</v>
      </c>
      <c r="N39">
        <v>-11.999985000000001</v>
      </c>
      <c r="Q39" s="19"/>
      <c r="R39" s="5">
        <f t="shared" si="3"/>
        <v>22.479166666666998</v>
      </c>
      <c r="S39" s="5">
        <f t="shared" si="4"/>
        <v>-6.9278120999999997</v>
      </c>
      <c r="T39" s="5">
        <f t="shared" si="5"/>
        <v>-8.2848176999999996</v>
      </c>
      <c r="U39" s="19"/>
    </row>
    <row r="40" spans="2:21" x14ac:dyDescent="0.25">
      <c r="B40">
        <v>21395833333.333</v>
      </c>
      <c r="C40">
        <v>-5.9943457000000002</v>
      </c>
      <c r="D40">
        <v>-11.825896</v>
      </c>
      <c r="G40" s="19"/>
      <c r="H40" s="5">
        <f t="shared" si="0"/>
        <v>22.75</v>
      </c>
      <c r="I40" s="5">
        <f t="shared" si="1"/>
        <v>-6.3456539999999997</v>
      </c>
      <c r="J40" s="5">
        <f t="shared" si="2"/>
        <v>-9.8344383000000004</v>
      </c>
      <c r="L40">
        <v>21395833333.333</v>
      </c>
      <c r="M40">
        <v>-6.6137242000000001</v>
      </c>
      <c r="N40">
        <v>-11.283272999999999</v>
      </c>
      <c r="Q40" s="19"/>
      <c r="R40" s="5">
        <f t="shared" si="3"/>
        <v>22.75</v>
      </c>
      <c r="S40" s="5">
        <f t="shared" si="4"/>
        <v>-7.0587233999999999</v>
      </c>
      <c r="T40" s="5">
        <f t="shared" si="5"/>
        <v>-7.8919658999999998</v>
      </c>
      <c r="U40" s="19"/>
    </row>
    <row r="41" spans="2:21" x14ac:dyDescent="0.25">
      <c r="B41">
        <v>21666666666.667</v>
      </c>
      <c r="C41">
        <v>-5.9814758000000001</v>
      </c>
      <c r="D41">
        <v>-11.730135000000001</v>
      </c>
      <c r="G41" s="19"/>
      <c r="H41" s="5">
        <f t="shared" si="0"/>
        <v>23.020833333333002</v>
      </c>
      <c r="I41" s="5">
        <f t="shared" si="1"/>
        <v>-6.4627838000000004</v>
      </c>
      <c r="J41" s="5">
        <f t="shared" si="2"/>
        <v>-9.3522482</v>
      </c>
      <c r="L41">
        <v>21666666666.667</v>
      </c>
      <c r="M41">
        <v>-6.6568398000000002</v>
      </c>
      <c r="N41">
        <v>-10.38265</v>
      </c>
      <c r="Q41" s="19"/>
      <c r="R41" s="5">
        <f t="shared" si="3"/>
        <v>23.020833333333002</v>
      </c>
      <c r="S41" s="5">
        <f t="shared" si="4"/>
        <v>-7.1788955000000003</v>
      </c>
      <c r="T41" s="5">
        <f t="shared" si="5"/>
        <v>-7.5830326000000001</v>
      </c>
      <c r="U41" s="19"/>
    </row>
    <row r="42" spans="2:21" x14ac:dyDescent="0.25">
      <c r="B42">
        <v>21937500000</v>
      </c>
      <c r="C42">
        <v>-6.0341797000000001</v>
      </c>
      <c r="D42">
        <v>-11.411607999999999</v>
      </c>
      <c r="G42" s="19"/>
      <c r="H42" s="5">
        <f t="shared" si="0"/>
        <v>23.291666666666998</v>
      </c>
      <c r="I42" s="5">
        <f t="shared" si="1"/>
        <v>-6.4976624999999997</v>
      </c>
      <c r="J42" s="5">
        <f t="shared" si="2"/>
        <v>-9.0043144000000002</v>
      </c>
      <c r="L42">
        <v>21937500000</v>
      </c>
      <c r="M42">
        <v>-6.7075294999999997</v>
      </c>
      <c r="N42">
        <v>-9.5216197999999999</v>
      </c>
      <c r="Q42" s="19"/>
      <c r="R42" s="5">
        <f t="shared" si="3"/>
        <v>23.291666666666998</v>
      </c>
      <c r="S42" s="5">
        <f t="shared" si="4"/>
        <v>-7.2806930999999997</v>
      </c>
      <c r="T42" s="5">
        <f t="shared" si="5"/>
        <v>-7.3779240000000001</v>
      </c>
      <c r="U42" s="19"/>
    </row>
    <row r="43" spans="2:21" x14ac:dyDescent="0.25">
      <c r="B43">
        <v>22208333333.333</v>
      </c>
      <c r="C43">
        <v>-6.1118255000000001</v>
      </c>
      <c r="D43">
        <v>-10.914033999999999</v>
      </c>
      <c r="G43" s="19"/>
      <c r="H43" s="5">
        <f t="shared" si="0"/>
        <v>23.5625</v>
      </c>
      <c r="I43" s="5">
        <f t="shared" si="1"/>
        <v>-6.4565434000000002</v>
      </c>
      <c r="J43" s="5">
        <f t="shared" si="2"/>
        <v>-8.8108310999999997</v>
      </c>
      <c r="L43">
        <v>22208333333.333</v>
      </c>
      <c r="M43">
        <v>-6.8162713000000004</v>
      </c>
      <c r="N43">
        <v>-8.7879581000000009</v>
      </c>
      <c r="Q43" s="19"/>
      <c r="R43" s="5">
        <f t="shared" si="3"/>
        <v>23.5625</v>
      </c>
      <c r="S43" s="5">
        <f t="shared" si="4"/>
        <v>-7.3506327000000002</v>
      </c>
      <c r="T43" s="5">
        <f t="shared" si="5"/>
        <v>-7.2430925000000004</v>
      </c>
      <c r="U43" s="19"/>
    </row>
    <row r="44" spans="2:21" x14ac:dyDescent="0.25">
      <c r="B44">
        <v>22479166666.667</v>
      </c>
      <c r="C44">
        <v>-6.2275219000000002</v>
      </c>
      <c r="D44">
        <v>-10.422034</v>
      </c>
      <c r="G44" s="19"/>
      <c r="H44" s="5">
        <f t="shared" si="0"/>
        <v>23.833333333333002</v>
      </c>
      <c r="I44" s="5">
        <f t="shared" si="1"/>
        <v>-6.4207071999999998</v>
      </c>
      <c r="J44" s="5">
        <f t="shared" si="2"/>
        <v>-8.7657804000000006</v>
      </c>
      <c r="L44">
        <v>22479166666.667</v>
      </c>
      <c r="M44">
        <v>-6.9278120999999997</v>
      </c>
      <c r="N44">
        <v>-8.2848176999999996</v>
      </c>
      <c r="Q44" s="19"/>
      <c r="R44" s="5">
        <f t="shared" si="3"/>
        <v>23.833333333333002</v>
      </c>
      <c r="S44" s="5">
        <f t="shared" si="4"/>
        <v>-7.3936457999999998</v>
      </c>
      <c r="T44" s="5">
        <f t="shared" si="5"/>
        <v>-7.2159133000000004</v>
      </c>
      <c r="U44" s="19"/>
    </row>
    <row r="45" spans="2:21" x14ac:dyDescent="0.25">
      <c r="B45">
        <v>22750000000</v>
      </c>
      <c r="C45">
        <v>-6.3456539999999997</v>
      </c>
      <c r="D45">
        <v>-9.8344383000000004</v>
      </c>
      <c r="G45" s="19"/>
      <c r="H45" s="5">
        <f t="shared" si="0"/>
        <v>24.104166666666998</v>
      </c>
      <c r="I45" s="5">
        <f t="shared" si="1"/>
        <v>-6.3660630999999999</v>
      </c>
      <c r="J45" s="5">
        <f t="shared" si="2"/>
        <v>-8.8344126000000003</v>
      </c>
      <c r="L45">
        <v>22750000000</v>
      </c>
      <c r="M45">
        <v>-7.0587233999999999</v>
      </c>
      <c r="N45">
        <v>-7.8919658999999998</v>
      </c>
      <c r="Q45" s="19"/>
      <c r="R45" s="5">
        <f t="shared" si="3"/>
        <v>24.104166666666998</v>
      </c>
      <c r="S45" s="5">
        <f t="shared" si="4"/>
        <v>-7.3795637999999997</v>
      </c>
      <c r="T45" s="5">
        <f t="shared" si="5"/>
        <v>-7.1991467</v>
      </c>
      <c r="U45" s="19"/>
    </row>
    <row r="46" spans="2:21" x14ac:dyDescent="0.25">
      <c r="B46">
        <v>23020833333.333</v>
      </c>
      <c r="C46">
        <v>-6.4627838000000004</v>
      </c>
      <c r="D46">
        <v>-9.3522482</v>
      </c>
      <c r="G46" s="19"/>
      <c r="H46" s="5">
        <f t="shared" si="0"/>
        <v>24.375</v>
      </c>
      <c r="I46" s="5">
        <f t="shared" si="1"/>
        <v>-6.3175873999999999</v>
      </c>
      <c r="J46" s="5">
        <f t="shared" si="2"/>
        <v>-9.0101785999999997</v>
      </c>
      <c r="L46">
        <v>23020833333.333</v>
      </c>
      <c r="M46">
        <v>-7.1788955000000003</v>
      </c>
      <c r="N46">
        <v>-7.5830326000000001</v>
      </c>
      <c r="Q46" s="19"/>
      <c r="R46" s="5">
        <f t="shared" si="3"/>
        <v>24.375</v>
      </c>
      <c r="S46" s="5">
        <f t="shared" si="4"/>
        <v>-7.3371428999999999</v>
      </c>
      <c r="T46" s="5">
        <f t="shared" si="5"/>
        <v>-7.1858630000000003</v>
      </c>
      <c r="U46" s="19"/>
    </row>
    <row r="47" spans="2:21" x14ac:dyDescent="0.25">
      <c r="B47">
        <v>23291666666.667</v>
      </c>
      <c r="C47">
        <v>-6.4976624999999997</v>
      </c>
      <c r="D47">
        <v>-9.0043144000000002</v>
      </c>
      <c r="G47" s="19"/>
      <c r="H47" s="5">
        <f t="shared" si="0"/>
        <v>24.645833333333002</v>
      </c>
      <c r="I47" s="5">
        <f t="shared" si="1"/>
        <v>-6.2875041999999999</v>
      </c>
      <c r="J47" s="5">
        <f t="shared" si="2"/>
        <v>-9.1830157999999997</v>
      </c>
      <c r="L47">
        <v>23291666666.667</v>
      </c>
      <c r="M47">
        <v>-7.2806930999999997</v>
      </c>
      <c r="N47">
        <v>-7.3779240000000001</v>
      </c>
      <c r="Q47" s="19"/>
      <c r="R47" s="5">
        <f t="shared" si="3"/>
        <v>24.645833333333002</v>
      </c>
      <c r="S47" s="5">
        <f t="shared" si="4"/>
        <v>-7.3197694000000002</v>
      </c>
      <c r="T47" s="5">
        <f t="shared" si="5"/>
        <v>-7.0464120000000001</v>
      </c>
      <c r="U47" s="19"/>
    </row>
    <row r="48" spans="2:21" x14ac:dyDescent="0.25">
      <c r="B48">
        <v>23562500000</v>
      </c>
      <c r="C48">
        <v>-6.4565434000000002</v>
      </c>
      <c r="D48">
        <v>-8.8108310999999997</v>
      </c>
      <c r="G48" s="19"/>
      <c r="H48" s="5">
        <f t="shared" si="0"/>
        <v>24.916666666666998</v>
      </c>
      <c r="I48" s="5">
        <f t="shared" si="1"/>
        <v>-6.2862</v>
      </c>
      <c r="J48" s="5">
        <f t="shared" si="2"/>
        <v>-9.3673743999999992</v>
      </c>
      <c r="L48">
        <v>23562500000</v>
      </c>
      <c r="M48">
        <v>-7.3506327000000002</v>
      </c>
      <c r="N48">
        <v>-7.2430925000000004</v>
      </c>
      <c r="Q48" s="19"/>
      <c r="R48" s="5">
        <f t="shared" si="3"/>
        <v>24.916666666666998</v>
      </c>
      <c r="S48" s="5">
        <f t="shared" si="4"/>
        <v>-7.3565912000000004</v>
      </c>
      <c r="T48" s="5">
        <f t="shared" si="5"/>
        <v>-6.8616375999999999</v>
      </c>
      <c r="U48" s="19"/>
    </row>
    <row r="49" spans="2:21" x14ac:dyDescent="0.25">
      <c r="B49">
        <v>23833333333.333</v>
      </c>
      <c r="C49">
        <v>-6.4207071999999998</v>
      </c>
      <c r="D49">
        <v>-8.7657804000000006</v>
      </c>
      <c r="G49" s="19"/>
      <c r="H49" s="5">
        <f t="shared" si="0"/>
        <v>25.1875</v>
      </c>
      <c r="I49" s="5">
        <f t="shared" si="1"/>
        <v>-6.3200383000000002</v>
      </c>
      <c r="J49" s="5">
        <f t="shared" si="2"/>
        <v>-9.4833250000000007</v>
      </c>
      <c r="L49">
        <v>23833333333.333</v>
      </c>
      <c r="M49">
        <v>-7.3936457999999998</v>
      </c>
      <c r="N49">
        <v>-7.2159133000000004</v>
      </c>
      <c r="Q49" s="19"/>
      <c r="R49" s="5">
        <f t="shared" si="3"/>
        <v>25.1875</v>
      </c>
      <c r="S49" s="5">
        <f t="shared" si="4"/>
        <v>-7.4119467999999999</v>
      </c>
      <c r="T49" s="5">
        <v>-6.7</v>
      </c>
      <c r="U49" s="19"/>
    </row>
    <row r="50" spans="2:21" x14ac:dyDescent="0.25">
      <c r="B50">
        <v>24104166666.667</v>
      </c>
      <c r="C50">
        <v>-6.3660630999999999</v>
      </c>
      <c r="D50">
        <v>-8.8344126000000003</v>
      </c>
      <c r="G50" s="19"/>
      <c r="H50" s="5">
        <f t="shared" si="0"/>
        <v>25.458333333333002</v>
      </c>
      <c r="I50" s="5">
        <f t="shared" si="1"/>
        <v>-6.3503508999999996</v>
      </c>
      <c r="J50" s="5">
        <f t="shared" si="2"/>
        <v>-9.4481096000000004</v>
      </c>
      <c r="L50">
        <v>24104166666.667</v>
      </c>
      <c r="M50">
        <v>-7.3795637999999997</v>
      </c>
      <c r="N50">
        <v>-7.1991467</v>
      </c>
      <c r="Q50" s="19"/>
      <c r="R50" s="5">
        <f t="shared" si="3"/>
        <v>25.458333333333002</v>
      </c>
      <c r="S50" s="5">
        <f t="shared" si="4"/>
        <v>-7.4674934999999998</v>
      </c>
      <c r="T50" s="5">
        <v>-6.6</v>
      </c>
      <c r="U50" s="19"/>
    </row>
    <row r="51" spans="2:21" x14ac:dyDescent="0.25">
      <c r="B51">
        <v>24375000000</v>
      </c>
      <c r="C51">
        <v>-6.3175873999999999</v>
      </c>
      <c r="D51">
        <v>-9.0101785999999997</v>
      </c>
      <c r="G51" s="19"/>
      <c r="H51" s="5">
        <f t="shared" si="0"/>
        <v>25.729166666666998</v>
      </c>
      <c r="I51" s="5">
        <f t="shared" si="1"/>
        <v>-6.4444447</v>
      </c>
      <c r="J51" s="5">
        <f t="shared" si="2"/>
        <v>-9.2207507999999994</v>
      </c>
      <c r="L51">
        <v>24375000000</v>
      </c>
      <c r="M51">
        <v>-7.3371428999999999</v>
      </c>
      <c r="N51">
        <v>-7.1858630000000003</v>
      </c>
      <c r="Q51" s="19"/>
      <c r="R51" s="5">
        <f t="shared" si="3"/>
        <v>25.729166666666998</v>
      </c>
      <c r="S51" s="5">
        <f t="shared" si="4"/>
        <v>-7.5338482999999998</v>
      </c>
      <c r="T51" s="5">
        <v>-6.7</v>
      </c>
      <c r="U51" s="19"/>
    </row>
    <row r="52" spans="2:21" x14ac:dyDescent="0.25">
      <c r="B52">
        <v>24645833333.333</v>
      </c>
      <c r="C52">
        <v>-6.2875041999999999</v>
      </c>
      <c r="D52">
        <v>-9.1830157999999997</v>
      </c>
      <c r="G52" s="19"/>
      <c r="H52" s="5">
        <f t="shared" si="0"/>
        <v>26</v>
      </c>
      <c r="I52" s="5">
        <f t="shared" si="1"/>
        <v>-6.5235533999999999</v>
      </c>
      <c r="J52" s="5">
        <f t="shared" si="2"/>
        <v>-8.9657868999999994</v>
      </c>
      <c r="L52">
        <v>24645833333.333</v>
      </c>
      <c r="M52">
        <v>-7.3197694000000002</v>
      </c>
      <c r="N52">
        <v>-7.0464120000000001</v>
      </c>
      <c r="Q52" s="19"/>
      <c r="R52" s="5">
        <f t="shared" si="3"/>
        <v>26</v>
      </c>
      <c r="S52" s="5">
        <f t="shared" si="4"/>
        <v>-7.5847816000000003</v>
      </c>
      <c r="T52" s="5">
        <v>-6.7</v>
      </c>
      <c r="U52" s="19"/>
    </row>
    <row r="53" spans="2:21" x14ac:dyDescent="0.25">
      <c r="B53">
        <v>24916666666.667</v>
      </c>
      <c r="C53">
        <v>-6.2862</v>
      </c>
      <c r="D53">
        <v>-9.3673743999999992</v>
      </c>
      <c r="G53" s="19"/>
      <c r="H53" s="5">
        <f t="shared" si="0"/>
        <v>26.23</v>
      </c>
      <c r="I53" s="5">
        <f t="shared" si="1"/>
        <v>-6.8</v>
      </c>
      <c r="J53" s="5">
        <v>-8.5</v>
      </c>
      <c r="L53">
        <v>24916666666.667</v>
      </c>
      <c r="M53">
        <v>-7.3565912000000004</v>
      </c>
      <c r="N53">
        <v>-6.8616375999999999</v>
      </c>
      <c r="Q53" s="19"/>
      <c r="R53" s="5">
        <f t="shared" si="3"/>
        <v>26.23</v>
      </c>
      <c r="S53" s="5">
        <f t="shared" si="4"/>
        <v>-7.4462317999999996</v>
      </c>
      <c r="T53" s="5">
        <f t="shared" si="5"/>
        <v>-6.6701183000000004</v>
      </c>
      <c r="U53" s="19"/>
    </row>
    <row r="54" spans="2:21" x14ac:dyDescent="0.25">
      <c r="B54">
        <v>25187500000</v>
      </c>
      <c r="C54">
        <v>-6.3200383000000002</v>
      </c>
      <c r="D54">
        <v>-9.4833250000000007</v>
      </c>
      <c r="G54" s="19"/>
      <c r="H54" s="5">
        <f t="shared" si="0"/>
        <v>26.5</v>
      </c>
      <c r="I54" s="5">
        <f t="shared" si="1"/>
        <v>-7.0221767000000002</v>
      </c>
      <c r="J54" s="5">
        <v>-8</v>
      </c>
      <c r="L54">
        <v>25187500000</v>
      </c>
      <c r="M54">
        <v>-7.4119467999999999</v>
      </c>
      <c r="N54">
        <v>-6.6299953</v>
      </c>
      <c r="Q54" s="19"/>
      <c r="R54" s="5">
        <f t="shared" si="3"/>
        <v>26.5</v>
      </c>
      <c r="S54" s="5">
        <f t="shared" si="4"/>
        <v>-7.4077634999999997</v>
      </c>
      <c r="T54" s="5">
        <f t="shared" si="5"/>
        <v>-6.7487978999999996</v>
      </c>
      <c r="U54" s="19"/>
    </row>
    <row r="55" spans="2:21" x14ac:dyDescent="0.25">
      <c r="B55">
        <v>25458333333.333</v>
      </c>
      <c r="C55">
        <v>-6.3503508999999996</v>
      </c>
      <c r="D55">
        <v>-9.4481096000000004</v>
      </c>
      <c r="H55" s="5">
        <f t="shared" si="0"/>
        <v>26.77</v>
      </c>
      <c r="I55" s="5">
        <f t="shared" si="1"/>
        <v>-7.0112738999999999</v>
      </c>
      <c r="J55" s="5">
        <v>-7.5</v>
      </c>
      <c r="L55">
        <v>25458333333.333</v>
      </c>
      <c r="M55">
        <v>-7.4674934999999998</v>
      </c>
      <c r="N55">
        <v>-6.4520043999999999</v>
      </c>
      <c r="R55" s="5">
        <f t="shared" si="3"/>
        <v>26.77</v>
      </c>
      <c r="S55" s="5">
        <f t="shared" si="4"/>
        <v>-7.4084653999999999</v>
      </c>
      <c r="T55" s="5">
        <f t="shared" si="5"/>
        <v>-6.8252902000000004</v>
      </c>
    </row>
    <row r="56" spans="2:21" x14ac:dyDescent="0.25">
      <c r="B56">
        <v>25729166666.667</v>
      </c>
      <c r="C56">
        <v>-6.4444447</v>
      </c>
      <c r="D56">
        <v>-9.2207507999999994</v>
      </c>
      <c r="H56" s="5">
        <f t="shared" si="0"/>
        <v>27.04</v>
      </c>
      <c r="I56" s="5">
        <f t="shared" si="1"/>
        <v>-7.0073619000000003</v>
      </c>
      <c r="J56" s="5">
        <f t="shared" si="2"/>
        <v>-7.0472659999999996</v>
      </c>
      <c r="L56">
        <v>25729166666.667</v>
      </c>
      <c r="M56">
        <v>-7.5338482999999998</v>
      </c>
      <c r="N56">
        <v>-6.2893515000000004</v>
      </c>
      <c r="R56" s="5">
        <f t="shared" si="3"/>
        <v>27.04</v>
      </c>
      <c r="S56" s="5">
        <f t="shared" si="4"/>
        <v>-7.4515251999999998</v>
      </c>
      <c r="T56" s="5">
        <f t="shared" si="5"/>
        <v>-6.9265385000000004</v>
      </c>
    </row>
    <row r="57" spans="2:21" x14ac:dyDescent="0.25">
      <c r="B57">
        <v>26000000000</v>
      </c>
      <c r="C57">
        <v>-6.5235533999999999</v>
      </c>
      <c r="D57">
        <v>-8.9657868999999994</v>
      </c>
      <c r="H57" s="5">
        <f t="shared" si="0"/>
        <v>27.31</v>
      </c>
      <c r="I57" s="5">
        <f t="shared" si="1"/>
        <v>-7.0210600000000003</v>
      </c>
      <c r="J57" s="5">
        <f t="shared" si="2"/>
        <v>-6.9001951000000004</v>
      </c>
      <c r="L57">
        <v>26000000000</v>
      </c>
      <c r="M57">
        <v>-7.5847816000000003</v>
      </c>
      <c r="N57">
        <v>-6.2031212</v>
      </c>
      <c r="R57" s="5">
        <f t="shared" si="3"/>
        <v>27.31</v>
      </c>
      <c r="S57" s="5">
        <f t="shared" si="4"/>
        <v>-7.5396833000000001</v>
      </c>
      <c r="T57" s="5">
        <f t="shared" si="5"/>
        <v>-7.0171083999999997</v>
      </c>
    </row>
    <row r="58" spans="2:21" x14ac:dyDescent="0.25">
      <c r="B58">
        <v>26230000000</v>
      </c>
      <c r="C58">
        <v>-6.8</v>
      </c>
      <c r="D58">
        <v>-7.416328</v>
      </c>
      <c r="H58" s="5">
        <f t="shared" si="0"/>
        <v>27.58</v>
      </c>
      <c r="I58" s="5">
        <f t="shared" si="1"/>
        <v>-7.0694184</v>
      </c>
      <c r="J58" s="5">
        <f t="shared" si="2"/>
        <v>-6.7556409999999998</v>
      </c>
      <c r="L58">
        <v>26230000000</v>
      </c>
      <c r="M58">
        <v>-7.4462317999999996</v>
      </c>
      <c r="N58">
        <v>-6.6701183000000004</v>
      </c>
      <c r="R58" s="5">
        <f t="shared" si="3"/>
        <v>27.58</v>
      </c>
      <c r="S58" s="5">
        <f t="shared" si="4"/>
        <v>-7.6625233000000001</v>
      </c>
      <c r="T58" s="5">
        <f t="shared" si="5"/>
        <v>-7.1239967000000002</v>
      </c>
    </row>
    <row r="59" spans="2:21" x14ac:dyDescent="0.25">
      <c r="B59">
        <v>26500000000</v>
      </c>
      <c r="C59">
        <v>-7.0221767000000002</v>
      </c>
      <c r="D59">
        <v>-7.2881317000000001</v>
      </c>
      <c r="H59" s="5">
        <f t="shared" si="0"/>
        <v>27.85</v>
      </c>
      <c r="I59" s="5">
        <f t="shared" si="1"/>
        <v>-7.1626124000000004</v>
      </c>
      <c r="J59" s="5">
        <f t="shared" si="2"/>
        <v>-6.5968765999999999</v>
      </c>
      <c r="L59">
        <v>26500000000</v>
      </c>
      <c r="M59">
        <v>-7.4077634999999997</v>
      </c>
      <c r="N59">
        <v>-6.7487978999999996</v>
      </c>
      <c r="R59" s="5">
        <f t="shared" si="3"/>
        <v>27.85</v>
      </c>
      <c r="S59" s="5">
        <f t="shared" si="4"/>
        <v>-7.7391848999999997</v>
      </c>
      <c r="T59" s="5">
        <f t="shared" si="5"/>
        <v>-7.2440987000000003</v>
      </c>
    </row>
    <row r="60" spans="2:21" x14ac:dyDescent="0.25">
      <c r="B60">
        <v>26770000000</v>
      </c>
      <c r="C60">
        <v>-7.0112738999999999</v>
      </c>
      <c r="D60">
        <v>-7.1738686999999999</v>
      </c>
      <c r="H60" s="5">
        <f t="shared" si="0"/>
        <v>28.12</v>
      </c>
      <c r="I60" s="5">
        <f t="shared" si="1"/>
        <v>-7.2638296999999996</v>
      </c>
      <c r="J60" s="5">
        <f t="shared" si="2"/>
        <v>-6.4170832999999998</v>
      </c>
      <c r="L60">
        <v>26770000000</v>
      </c>
      <c r="M60">
        <v>-7.4084653999999999</v>
      </c>
      <c r="N60">
        <v>-6.8252902000000004</v>
      </c>
      <c r="R60" s="5">
        <f t="shared" si="3"/>
        <v>28.12</v>
      </c>
      <c r="S60" s="5">
        <f t="shared" si="4"/>
        <v>-7.7502259999999996</v>
      </c>
      <c r="T60" s="5">
        <f t="shared" si="5"/>
        <v>-7.3870211000000001</v>
      </c>
    </row>
    <row r="61" spans="2:21" x14ac:dyDescent="0.25">
      <c r="B61">
        <v>27040000000</v>
      </c>
      <c r="C61">
        <v>-7.0073619000000003</v>
      </c>
      <c r="D61">
        <v>-7.0472659999999996</v>
      </c>
      <c r="H61" s="5">
        <f t="shared" si="0"/>
        <v>28.39</v>
      </c>
      <c r="I61" s="5">
        <f t="shared" si="1"/>
        <v>-7.3370990999999997</v>
      </c>
      <c r="J61" s="5">
        <f t="shared" si="2"/>
        <v>-6.2373161000000001</v>
      </c>
      <c r="L61">
        <v>27040000000</v>
      </c>
      <c r="M61">
        <v>-7.4515251999999998</v>
      </c>
      <c r="N61">
        <v>-6.9265385000000004</v>
      </c>
      <c r="R61" s="5">
        <f t="shared" si="3"/>
        <v>28.39</v>
      </c>
      <c r="S61" s="5">
        <f t="shared" si="4"/>
        <v>-7.7165030999999997</v>
      </c>
      <c r="T61" s="5">
        <f t="shared" si="5"/>
        <v>-7.6056980999999997</v>
      </c>
    </row>
    <row r="62" spans="2:21" x14ac:dyDescent="0.25">
      <c r="B62">
        <v>27310000000</v>
      </c>
      <c r="C62">
        <v>-7.0210600000000003</v>
      </c>
      <c r="D62">
        <v>-6.9001951000000004</v>
      </c>
      <c r="H62" s="5">
        <f t="shared" si="0"/>
        <v>28.66</v>
      </c>
      <c r="I62" s="5">
        <f t="shared" si="1"/>
        <v>-7.3908329000000004</v>
      </c>
      <c r="J62" s="5">
        <f t="shared" si="2"/>
        <v>-6.1240076999999999</v>
      </c>
      <c r="L62">
        <v>27310000000</v>
      </c>
      <c r="M62">
        <v>-7.5396833000000001</v>
      </c>
      <c r="N62">
        <v>-7.0171083999999997</v>
      </c>
      <c r="R62" s="5">
        <f t="shared" si="3"/>
        <v>28.66</v>
      </c>
      <c r="S62" s="5">
        <f t="shared" si="4"/>
        <v>-7.6315084000000004</v>
      </c>
      <c r="T62" s="5">
        <f t="shared" si="5"/>
        <v>-7.9320712000000002</v>
      </c>
    </row>
    <row r="63" spans="2:21" x14ac:dyDescent="0.25">
      <c r="B63">
        <v>27580000000</v>
      </c>
      <c r="C63">
        <v>-7.0694184</v>
      </c>
      <c r="D63">
        <v>-6.7556409999999998</v>
      </c>
      <c r="H63" s="5">
        <f t="shared" si="0"/>
        <v>28.93</v>
      </c>
      <c r="I63" s="5">
        <f t="shared" si="1"/>
        <v>-7.4424210000000004</v>
      </c>
      <c r="J63" s="5">
        <f t="shared" si="2"/>
        <v>-6.0884089000000001</v>
      </c>
      <c r="L63">
        <v>27580000000</v>
      </c>
      <c r="M63">
        <v>-7.6625233000000001</v>
      </c>
      <c r="N63">
        <v>-7.1239967000000002</v>
      </c>
      <c r="R63" s="5">
        <f t="shared" si="3"/>
        <v>28.93</v>
      </c>
      <c r="S63" s="5">
        <f t="shared" si="4"/>
        <v>-7.5204616</v>
      </c>
      <c r="T63" s="5">
        <f t="shared" si="5"/>
        <v>-8.3661156000000005</v>
      </c>
    </row>
    <row r="64" spans="2:21" x14ac:dyDescent="0.25">
      <c r="B64">
        <v>27850000000</v>
      </c>
      <c r="C64">
        <v>-7.1626124000000004</v>
      </c>
      <c r="D64">
        <v>-6.5968765999999999</v>
      </c>
      <c r="H64" s="5">
        <f t="shared" si="0"/>
        <v>29.2</v>
      </c>
      <c r="I64" s="5">
        <f t="shared" si="1"/>
        <v>-7.5011872999999998</v>
      </c>
      <c r="J64" s="5">
        <f t="shared" si="2"/>
        <v>-6.1001514999999999</v>
      </c>
      <c r="L64">
        <v>27850000000</v>
      </c>
      <c r="M64">
        <v>-7.7391848999999997</v>
      </c>
      <c r="N64">
        <v>-7.2440987000000003</v>
      </c>
      <c r="R64" s="5">
        <f t="shared" si="3"/>
        <v>29.2</v>
      </c>
      <c r="S64" s="5">
        <f t="shared" si="4"/>
        <v>-7.3988199000000003</v>
      </c>
      <c r="T64" s="5">
        <f t="shared" si="5"/>
        <v>-8.8798808999999999</v>
      </c>
    </row>
    <row r="65" spans="2:20" x14ac:dyDescent="0.25">
      <c r="B65">
        <v>28120000000</v>
      </c>
      <c r="C65">
        <v>-7.2638296999999996</v>
      </c>
      <c r="D65">
        <v>-6.4170832999999998</v>
      </c>
      <c r="H65" s="5">
        <f t="shared" si="0"/>
        <v>29.47</v>
      </c>
      <c r="I65" s="5">
        <f t="shared" si="1"/>
        <v>-7.5274954000000003</v>
      </c>
      <c r="J65" s="5">
        <f t="shared" si="2"/>
        <v>-6.1620039999999996</v>
      </c>
      <c r="L65">
        <v>28120000000</v>
      </c>
      <c r="M65">
        <v>-7.7502259999999996</v>
      </c>
      <c r="N65">
        <v>-7.3870211000000001</v>
      </c>
      <c r="R65" s="5">
        <f t="shared" si="3"/>
        <v>29.47</v>
      </c>
      <c r="S65" s="5">
        <f t="shared" si="4"/>
        <v>-7.2874308000000001</v>
      </c>
      <c r="T65" s="5">
        <f t="shared" si="5"/>
        <v>-9.4868336000000006</v>
      </c>
    </row>
    <row r="66" spans="2:20" x14ac:dyDescent="0.25">
      <c r="B66">
        <v>28390000000</v>
      </c>
      <c r="C66">
        <v>-7.3370990999999997</v>
      </c>
      <c r="D66">
        <v>-6.2373161000000001</v>
      </c>
      <c r="H66" s="5">
        <f t="shared" si="0"/>
        <v>29.74</v>
      </c>
      <c r="I66" s="5">
        <f t="shared" si="1"/>
        <v>-7.5522571000000003</v>
      </c>
      <c r="J66" s="5">
        <f t="shared" si="2"/>
        <v>-6.2613048999999998</v>
      </c>
      <c r="L66">
        <v>28390000000</v>
      </c>
      <c r="M66">
        <v>-7.7165030999999997</v>
      </c>
      <c r="N66">
        <v>-7.6056980999999997</v>
      </c>
      <c r="R66" s="5">
        <f t="shared" si="3"/>
        <v>29.74</v>
      </c>
      <c r="S66" s="5">
        <f t="shared" si="4"/>
        <v>-7.1796384</v>
      </c>
      <c r="T66" s="5">
        <f t="shared" si="5"/>
        <v>-10.192285999999999</v>
      </c>
    </row>
    <row r="67" spans="2:20" x14ac:dyDescent="0.25">
      <c r="B67">
        <v>28660000000</v>
      </c>
      <c r="C67">
        <v>-7.3908329000000004</v>
      </c>
      <c r="D67">
        <v>-6.1240076999999999</v>
      </c>
      <c r="H67" s="5">
        <f t="shared" si="0"/>
        <v>30.01</v>
      </c>
      <c r="I67" s="5">
        <f t="shared" si="1"/>
        <v>-7.5984572999999997</v>
      </c>
      <c r="J67" s="5">
        <f t="shared" si="2"/>
        <v>-6.3724240999999999</v>
      </c>
      <c r="L67">
        <v>28660000000</v>
      </c>
      <c r="M67">
        <v>-7.6315084000000004</v>
      </c>
      <c r="N67">
        <v>-7.9320712000000002</v>
      </c>
      <c r="R67" s="5">
        <f t="shared" si="3"/>
        <v>30.01</v>
      </c>
      <c r="S67" s="5">
        <f t="shared" si="4"/>
        <v>-7.1216315999999997</v>
      </c>
      <c r="T67" s="5">
        <f t="shared" si="5"/>
        <v>-10.984017</v>
      </c>
    </row>
    <row r="68" spans="2:20" x14ac:dyDescent="0.25">
      <c r="B68">
        <v>28930000000</v>
      </c>
      <c r="C68">
        <v>-7.4424210000000004</v>
      </c>
      <c r="D68">
        <v>-6.0884089000000001</v>
      </c>
      <c r="H68" s="5">
        <f t="shared" ref="H68:H131" si="6">B73/1000000000</f>
        <v>30.28</v>
      </c>
      <c r="I68" s="5">
        <f t="shared" ref="I68:I131" si="7">C73</f>
        <v>-7.5782708999999997</v>
      </c>
      <c r="J68" s="5">
        <f t="shared" ref="J68:J131" si="8">D73</f>
        <v>-6.4901853000000003</v>
      </c>
      <c r="L68">
        <v>28930000000</v>
      </c>
      <c r="M68">
        <v>-7.5204616</v>
      </c>
      <c r="N68">
        <v>-8.3661156000000005</v>
      </c>
      <c r="R68" s="5">
        <f t="shared" ref="R68:R131" si="9">L73/1000000000</f>
        <v>30.28</v>
      </c>
      <c r="S68" s="5">
        <f t="shared" ref="S68:S131" si="10">M73</f>
        <v>-7.0215801999999998</v>
      </c>
      <c r="T68" s="5">
        <f t="shared" ref="T68:T131" si="11">N73</f>
        <v>-11.906843</v>
      </c>
    </row>
    <row r="69" spans="2:20" x14ac:dyDescent="0.25">
      <c r="B69">
        <v>29200000000</v>
      </c>
      <c r="C69">
        <v>-7.5011872999999998</v>
      </c>
      <c r="D69">
        <v>-6.1001514999999999</v>
      </c>
      <c r="H69" s="5">
        <f t="shared" si="6"/>
        <v>30.55</v>
      </c>
      <c r="I69" s="5">
        <f t="shared" si="7"/>
        <v>-7.5829257999999999</v>
      </c>
      <c r="J69" s="5">
        <f t="shared" si="8"/>
        <v>-6.6248659999999999</v>
      </c>
      <c r="L69">
        <v>29200000000</v>
      </c>
      <c r="M69">
        <v>-7.3988199000000003</v>
      </c>
      <c r="N69">
        <v>-8.8798808999999999</v>
      </c>
      <c r="R69" s="5">
        <f t="shared" si="9"/>
        <v>30.55</v>
      </c>
      <c r="S69" s="5">
        <f t="shared" si="10"/>
        <v>-6.9984374000000003</v>
      </c>
      <c r="T69" s="5">
        <f t="shared" si="11"/>
        <v>-13.044967</v>
      </c>
    </row>
    <row r="70" spans="2:20" x14ac:dyDescent="0.25">
      <c r="B70">
        <v>29470000000</v>
      </c>
      <c r="C70">
        <v>-7.5274954000000003</v>
      </c>
      <c r="D70">
        <v>-6.1620039999999996</v>
      </c>
      <c r="H70" s="5">
        <f t="shared" si="6"/>
        <v>30.82</v>
      </c>
      <c r="I70" s="5">
        <f t="shared" si="7"/>
        <v>-7.6298265000000001</v>
      </c>
      <c r="J70" s="5">
        <f t="shared" si="8"/>
        <v>-6.7605424000000003</v>
      </c>
      <c r="L70">
        <v>29470000000</v>
      </c>
      <c r="M70">
        <v>-7.2874308000000001</v>
      </c>
      <c r="N70">
        <v>-9.4868336000000006</v>
      </c>
      <c r="R70" s="5">
        <f t="shared" si="9"/>
        <v>30.82</v>
      </c>
      <c r="S70" s="5">
        <f t="shared" si="10"/>
        <v>-7.0035166999999996</v>
      </c>
      <c r="T70" s="5">
        <f t="shared" si="11"/>
        <v>-14.388031</v>
      </c>
    </row>
    <row r="71" spans="2:20" x14ac:dyDescent="0.25">
      <c r="B71">
        <v>29740000000</v>
      </c>
      <c r="C71">
        <v>-7.5522571000000003</v>
      </c>
      <c r="D71">
        <v>-6.2613048999999998</v>
      </c>
      <c r="H71" s="5">
        <f t="shared" si="6"/>
        <v>31.09</v>
      </c>
      <c r="I71" s="5">
        <f t="shared" si="7"/>
        <v>-7.6710514999999999</v>
      </c>
      <c r="J71" s="5">
        <f t="shared" si="8"/>
        <v>-6.8927541000000003</v>
      </c>
      <c r="L71">
        <v>29740000000</v>
      </c>
      <c r="M71">
        <v>-7.1796384</v>
      </c>
      <c r="N71">
        <v>-10.192285999999999</v>
      </c>
      <c r="R71" s="5">
        <f t="shared" si="9"/>
        <v>31.09</v>
      </c>
      <c r="S71" s="5">
        <f t="shared" si="10"/>
        <v>-7.0245695000000001</v>
      </c>
      <c r="T71" s="5">
        <f t="shared" si="11"/>
        <v>-15.828066</v>
      </c>
    </row>
    <row r="72" spans="2:20" x14ac:dyDescent="0.25">
      <c r="B72">
        <v>30010000000</v>
      </c>
      <c r="C72">
        <v>-7.5984572999999997</v>
      </c>
      <c r="D72">
        <v>-6.3724240999999999</v>
      </c>
      <c r="H72" s="5">
        <f t="shared" si="6"/>
        <v>31.36</v>
      </c>
      <c r="I72" s="5">
        <f t="shared" si="7"/>
        <v>-7.6807841999999997</v>
      </c>
      <c r="J72" s="5">
        <f t="shared" si="8"/>
        <v>-6.9792619</v>
      </c>
      <c r="L72">
        <v>30010000000</v>
      </c>
      <c r="M72">
        <v>-7.1216315999999997</v>
      </c>
      <c r="N72">
        <v>-10.984017</v>
      </c>
      <c r="R72" s="5">
        <f t="shared" si="9"/>
        <v>31.36</v>
      </c>
      <c r="S72" s="5">
        <f t="shared" si="10"/>
        <v>-7.0327463000000003</v>
      </c>
      <c r="T72" s="5">
        <f t="shared" si="11"/>
        <v>-17.456742999999999</v>
      </c>
    </row>
    <row r="73" spans="2:20" x14ac:dyDescent="0.25">
      <c r="B73">
        <v>30280000000</v>
      </c>
      <c r="C73">
        <v>-7.5782708999999997</v>
      </c>
      <c r="D73">
        <v>-6.4901853000000003</v>
      </c>
      <c r="H73" s="5">
        <f t="shared" si="6"/>
        <v>31.63</v>
      </c>
      <c r="I73" s="5">
        <f t="shared" si="7"/>
        <v>-7.7542548</v>
      </c>
      <c r="J73" s="5">
        <f t="shared" si="8"/>
        <v>-7.0387855000000004</v>
      </c>
      <c r="L73">
        <v>30280000000</v>
      </c>
      <c r="M73">
        <v>-7.0215801999999998</v>
      </c>
      <c r="N73">
        <v>-11.906843</v>
      </c>
      <c r="R73" s="5">
        <f t="shared" si="9"/>
        <v>31.63</v>
      </c>
      <c r="S73" s="5">
        <f t="shared" si="10"/>
        <v>-7.0947794999999996</v>
      </c>
      <c r="T73" s="5">
        <f t="shared" si="11"/>
        <v>-19.415790999999999</v>
      </c>
    </row>
    <row r="74" spans="2:20" x14ac:dyDescent="0.25">
      <c r="B74">
        <v>30550000000</v>
      </c>
      <c r="C74">
        <v>-7.5829257999999999</v>
      </c>
      <c r="D74">
        <v>-6.6248659999999999</v>
      </c>
      <c r="H74" s="5">
        <f t="shared" si="6"/>
        <v>31.9</v>
      </c>
      <c r="I74" s="5">
        <f t="shared" si="7"/>
        <v>-7.861764</v>
      </c>
      <c r="J74" s="5">
        <f t="shared" si="8"/>
        <v>-7.1102632999999997</v>
      </c>
      <c r="L74">
        <v>30550000000</v>
      </c>
      <c r="M74">
        <v>-6.9984374000000003</v>
      </c>
      <c r="N74">
        <v>-13.044967</v>
      </c>
      <c r="R74" s="5">
        <f t="shared" si="9"/>
        <v>31.9</v>
      </c>
      <c r="S74" s="5">
        <f t="shared" si="10"/>
        <v>-7.1688957000000002</v>
      </c>
      <c r="T74" s="5">
        <f t="shared" si="11"/>
        <v>-20.749084</v>
      </c>
    </row>
    <row r="75" spans="2:20" x14ac:dyDescent="0.25">
      <c r="B75">
        <v>30820000000</v>
      </c>
      <c r="C75">
        <v>-7.6298265000000001</v>
      </c>
      <c r="D75">
        <v>-6.7605424000000003</v>
      </c>
      <c r="H75" s="5">
        <f t="shared" si="6"/>
        <v>32.17</v>
      </c>
      <c r="I75" s="5">
        <f t="shared" si="7"/>
        <v>-7.9323359</v>
      </c>
      <c r="J75" s="5">
        <f t="shared" si="8"/>
        <v>-7.1678891</v>
      </c>
      <c r="L75">
        <v>30820000000</v>
      </c>
      <c r="M75">
        <v>-7.0035166999999996</v>
      </c>
      <c r="N75">
        <v>-14.388031</v>
      </c>
      <c r="R75" s="5">
        <f t="shared" si="9"/>
        <v>32.17</v>
      </c>
      <c r="S75" s="5">
        <f t="shared" si="10"/>
        <v>-7.2123504000000001</v>
      </c>
      <c r="T75" s="5">
        <f t="shared" si="11"/>
        <v>-21.468311</v>
      </c>
    </row>
    <row r="76" spans="2:20" x14ac:dyDescent="0.25">
      <c r="B76">
        <v>31090000000</v>
      </c>
      <c r="C76">
        <v>-7.6710514999999999</v>
      </c>
      <c r="D76">
        <v>-6.8927541000000003</v>
      </c>
      <c r="H76" s="5">
        <f t="shared" si="6"/>
        <v>32.44</v>
      </c>
      <c r="I76" s="5">
        <f t="shared" si="7"/>
        <v>-8.0154838999999996</v>
      </c>
      <c r="J76" s="5">
        <f t="shared" si="8"/>
        <v>-7.2259402000000001</v>
      </c>
      <c r="L76">
        <v>31090000000</v>
      </c>
      <c r="M76">
        <v>-7.0245695000000001</v>
      </c>
      <c r="N76">
        <v>-15.828066</v>
      </c>
      <c r="R76" s="5">
        <f t="shared" si="9"/>
        <v>32.44</v>
      </c>
      <c r="S76" s="5">
        <f t="shared" si="10"/>
        <v>-7.2873001000000004</v>
      </c>
      <c r="T76" s="5">
        <f t="shared" si="11"/>
        <v>-21.842033000000001</v>
      </c>
    </row>
    <row r="77" spans="2:20" x14ac:dyDescent="0.25">
      <c r="B77">
        <v>31360000000</v>
      </c>
      <c r="C77">
        <v>-7.6807841999999997</v>
      </c>
      <c r="D77">
        <v>-6.9792619</v>
      </c>
      <c r="H77" s="5">
        <f t="shared" si="6"/>
        <v>32.71</v>
      </c>
      <c r="I77" s="5">
        <f t="shared" si="7"/>
        <v>-8.0785961000000004</v>
      </c>
      <c r="J77" s="5">
        <f t="shared" si="8"/>
        <v>-7.2711715999999997</v>
      </c>
      <c r="L77">
        <v>31360000000</v>
      </c>
      <c r="M77">
        <v>-7.0327463000000003</v>
      </c>
      <c r="N77">
        <v>-17.456742999999999</v>
      </c>
      <c r="R77" s="5">
        <f t="shared" si="9"/>
        <v>32.71</v>
      </c>
      <c r="S77" s="5">
        <f t="shared" si="10"/>
        <v>-7.3754553999999999</v>
      </c>
      <c r="T77" s="5">
        <f t="shared" si="11"/>
        <v>-21.9053</v>
      </c>
    </row>
    <row r="78" spans="2:20" x14ac:dyDescent="0.25">
      <c r="B78">
        <v>31630000000</v>
      </c>
      <c r="C78">
        <v>-7.7542548</v>
      </c>
      <c r="D78">
        <v>-7.0387855000000004</v>
      </c>
      <c r="H78" s="5">
        <f t="shared" si="6"/>
        <v>32.979999999999997</v>
      </c>
      <c r="I78" s="5">
        <f t="shared" si="7"/>
        <v>-8.1228789999999993</v>
      </c>
      <c r="J78" s="5">
        <f t="shared" si="8"/>
        <v>-7.2764683000000003</v>
      </c>
      <c r="L78">
        <v>31630000000</v>
      </c>
      <c r="M78">
        <v>-7.0947794999999996</v>
      </c>
      <c r="N78">
        <v>-19.415790999999999</v>
      </c>
      <c r="R78" s="5">
        <f t="shared" si="9"/>
        <v>32.979999999999997</v>
      </c>
      <c r="S78" s="5">
        <f t="shared" si="10"/>
        <v>-7.4531239999999999</v>
      </c>
      <c r="T78" s="5">
        <f t="shared" si="11"/>
        <v>-21.463491000000001</v>
      </c>
    </row>
    <row r="79" spans="2:20" x14ac:dyDescent="0.25">
      <c r="B79">
        <v>31900000000</v>
      </c>
      <c r="C79">
        <v>-7.861764</v>
      </c>
      <c r="D79">
        <v>-7.1102632999999997</v>
      </c>
      <c r="H79" s="5">
        <f t="shared" si="6"/>
        <v>33.25</v>
      </c>
      <c r="I79" s="5">
        <f t="shared" si="7"/>
        <v>-8.0988702999999997</v>
      </c>
      <c r="J79" s="5">
        <f t="shared" si="8"/>
        <v>-7.2755631999999997</v>
      </c>
      <c r="L79">
        <v>31900000000</v>
      </c>
      <c r="M79">
        <v>-7.1688957000000002</v>
      </c>
      <c r="N79">
        <v>-20.749084</v>
      </c>
      <c r="R79" s="5">
        <f t="shared" si="9"/>
        <v>33.25</v>
      </c>
      <c r="S79" s="5">
        <f t="shared" si="10"/>
        <v>-7.4868226</v>
      </c>
      <c r="T79" s="5">
        <f t="shared" si="11"/>
        <v>-20.556342999999998</v>
      </c>
    </row>
    <row r="80" spans="2:20" x14ac:dyDescent="0.25">
      <c r="B80">
        <v>32170000000</v>
      </c>
      <c r="C80">
        <v>-7.9323359</v>
      </c>
      <c r="D80">
        <v>-7.1678891</v>
      </c>
      <c r="H80" s="5">
        <f t="shared" si="6"/>
        <v>33.520000000000003</v>
      </c>
      <c r="I80" s="5">
        <f t="shared" si="7"/>
        <v>-8.1401328999999993</v>
      </c>
      <c r="J80" s="5">
        <f t="shared" si="8"/>
        <v>-7.2607713</v>
      </c>
      <c r="L80">
        <v>32170000000</v>
      </c>
      <c r="M80">
        <v>-7.2123504000000001</v>
      </c>
      <c r="N80">
        <v>-21.468311</v>
      </c>
      <c r="R80" s="5">
        <f t="shared" si="9"/>
        <v>33.520000000000003</v>
      </c>
      <c r="S80" s="5">
        <f t="shared" si="10"/>
        <v>-7.5472484</v>
      </c>
      <c r="T80" s="5">
        <f t="shared" si="11"/>
        <v>-19.303695999999999</v>
      </c>
    </row>
    <row r="81" spans="2:20" x14ac:dyDescent="0.25">
      <c r="B81">
        <v>32440000000</v>
      </c>
      <c r="C81">
        <v>-8.0154838999999996</v>
      </c>
      <c r="D81">
        <v>-7.2259402000000001</v>
      </c>
      <c r="H81" s="5">
        <f t="shared" si="6"/>
        <v>33.79</v>
      </c>
      <c r="I81" s="5">
        <f t="shared" si="7"/>
        <v>-8.1481361000000003</v>
      </c>
      <c r="J81" s="5">
        <f t="shared" si="8"/>
        <v>-7.2684822000000002</v>
      </c>
      <c r="L81">
        <v>32440000000</v>
      </c>
      <c r="M81">
        <v>-7.2873001000000004</v>
      </c>
      <c r="N81">
        <v>-21.842033000000001</v>
      </c>
      <c r="R81" s="5">
        <f t="shared" si="9"/>
        <v>33.79</v>
      </c>
      <c r="S81" s="5">
        <f t="shared" si="10"/>
        <v>-7.5652803999999998</v>
      </c>
      <c r="T81" s="5">
        <f t="shared" si="11"/>
        <v>-17.713000999999998</v>
      </c>
    </row>
    <row r="82" spans="2:20" x14ac:dyDescent="0.25">
      <c r="B82">
        <v>32710000000</v>
      </c>
      <c r="C82">
        <v>-8.0785961000000004</v>
      </c>
      <c r="D82">
        <v>-7.2711715999999997</v>
      </c>
      <c r="H82" s="5">
        <f t="shared" si="6"/>
        <v>34.06</v>
      </c>
      <c r="I82" s="5">
        <f t="shared" si="7"/>
        <v>-8.2065906999999996</v>
      </c>
      <c r="J82" s="5">
        <f t="shared" si="8"/>
        <v>-7.2778687</v>
      </c>
      <c r="L82">
        <v>32710000000</v>
      </c>
      <c r="M82">
        <v>-7.3754553999999999</v>
      </c>
      <c r="N82">
        <v>-21.9053</v>
      </c>
      <c r="R82" s="5">
        <f t="shared" si="9"/>
        <v>34.06</v>
      </c>
      <c r="S82" s="5">
        <f t="shared" si="10"/>
        <v>-7.5791639999999996</v>
      </c>
      <c r="T82" s="5">
        <f t="shared" si="11"/>
        <v>-15.632478000000001</v>
      </c>
    </row>
    <row r="83" spans="2:20" x14ac:dyDescent="0.25">
      <c r="B83">
        <v>32980000000</v>
      </c>
      <c r="C83">
        <v>-8.1228789999999993</v>
      </c>
      <c r="D83">
        <v>-7.2764683000000003</v>
      </c>
      <c r="H83" s="5">
        <f t="shared" si="6"/>
        <v>34.33</v>
      </c>
      <c r="I83" s="5">
        <f t="shared" si="7"/>
        <v>-8.2365580000000005</v>
      </c>
      <c r="J83" s="5">
        <f t="shared" si="8"/>
        <v>-7.2774996999999999</v>
      </c>
      <c r="L83">
        <v>32980000000</v>
      </c>
      <c r="M83">
        <v>-7.4531239999999999</v>
      </c>
      <c r="N83">
        <v>-21.463491000000001</v>
      </c>
      <c r="R83" s="5">
        <f t="shared" si="9"/>
        <v>34.33</v>
      </c>
      <c r="S83" s="5">
        <f t="shared" si="10"/>
        <v>-7.6129588999999998</v>
      </c>
      <c r="T83" s="5">
        <f t="shared" si="11"/>
        <v>-13.998400999999999</v>
      </c>
    </row>
    <row r="84" spans="2:20" x14ac:dyDescent="0.25">
      <c r="B84">
        <v>33250000000</v>
      </c>
      <c r="C84">
        <v>-8.0988702999999997</v>
      </c>
      <c r="D84">
        <v>-7.2755631999999997</v>
      </c>
      <c r="H84" s="5">
        <f t="shared" si="6"/>
        <v>34.6</v>
      </c>
      <c r="I84" s="5">
        <f t="shared" si="7"/>
        <v>-8.309844</v>
      </c>
      <c r="J84" s="5">
        <f t="shared" si="8"/>
        <v>-7.2548680000000001</v>
      </c>
      <c r="L84">
        <v>33250000000</v>
      </c>
      <c r="M84">
        <v>-7.4868226</v>
      </c>
      <c r="N84">
        <v>-20.556342999999998</v>
      </c>
      <c r="R84" s="5">
        <f t="shared" si="9"/>
        <v>34.6</v>
      </c>
      <c r="S84" s="5">
        <f t="shared" si="10"/>
        <v>-7.6599611999999997</v>
      </c>
      <c r="T84" s="5">
        <f t="shared" si="11"/>
        <v>-12.863351</v>
      </c>
    </row>
    <row r="85" spans="2:20" x14ac:dyDescent="0.25">
      <c r="B85">
        <v>33520000000</v>
      </c>
      <c r="C85">
        <v>-8.1401328999999993</v>
      </c>
      <c r="D85">
        <v>-7.2607713</v>
      </c>
      <c r="H85" s="5">
        <f t="shared" si="6"/>
        <v>34.869999999999997</v>
      </c>
      <c r="I85" s="5">
        <f t="shared" si="7"/>
        <v>-8.3006791999999994</v>
      </c>
      <c r="J85" s="5">
        <f t="shared" si="8"/>
        <v>-7.2178984000000002</v>
      </c>
      <c r="L85">
        <v>33520000000</v>
      </c>
      <c r="M85">
        <v>-7.5472484</v>
      </c>
      <c r="N85">
        <v>-19.303695999999999</v>
      </c>
      <c r="R85" s="5">
        <f t="shared" si="9"/>
        <v>34.869999999999997</v>
      </c>
      <c r="S85" s="5">
        <f t="shared" si="10"/>
        <v>-7.7075629000000001</v>
      </c>
      <c r="T85" s="5">
        <f t="shared" si="11"/>
        <v>-11.974565</v>
      </c>
    </row>
    <row r="86" spans="2:20" x14ac:dyDescent="0.25">
      <c r="B86">
        <v>33790000000</v>
      </c>
      <c r="C86">
        <v>-8.1481361000000003</v>
      </c>
      <c r="D86">
        <v>-7.2684822000000002</v>
      </c>
      <c r="H86" s="5">
        <f t="shared" si="6"/>
        <v>35.14</v>
      </c>
      <c r="I86" s="5">
        <f t="shared" si="7"/>
        <v>-8.3252401000000003</v>
      </c>
      <c r="J86" s="5">
        <f t="shared" si="8"/>
        <v>-7.1643977000000003</v>
      </c>
      <c r="L86">
        <v>33790000000</v>
      </c>
      <c r="M86">
        <v>-7.5652803999999998</v>
      </c>
      <c r="N86">
        <v>-17.713000999999998</v>
      </c>
      <c r="R86" s="5">
        <f t="shared" si="9"/>
        <v>35.14</v>
      </c>
      <c r="S86" s="5">
        <f t="shared" si="10"/>
        <v>-7.7583922999999997</v>
      </c>
      <c r="T86" s="5">
        <f t="shared" si="11"/>
        <v>-11.133775</v>
      </c>
    </row>
    <row r="87" spans="2:20" x14ac:dyDescent="0.25">
      <c r="B87">
        <v>34060000000</v>
      </c>
      <c r="C87">
        <v>-8.2065906999999996</v>
      </c>
      <c r="D87">
        <v>-7.2778687</v>
      </c>
      <c r="H87" s="5">
        <f t="shared" si="6"/>
        <v>35.409999999999997</v>
      </c>
      <c r="I87" s="5">
        <f t="shared" si="7"/>
        <v>-8.3489188999999993</v>
      </c>
      <c r="J87" s="5">
        <f t="shared" si="8"/>
        <v>-7.1192422000000004</v>
      </c>
      <c r="L87">
        <v>34060000000</v>
      </c>
      <c r="M87">
        <v>-7.5791639999999996</v>
      </c>
      <c r="N87">
        <v>-15.632478000000001</v>
      </c>
      <c r="R87" s="5">
        <f t="shared" si="9"/>
        <v>35.409999999999997</v>
      </c>
      <c r="S87" s="5">
        <f t="shared" si="10"/>
        <v>-7.8055576999999996</v>
      </c>
      <c r="T87" s="5">
        <f t="shared" si="11"/>
        <v>-10.494097999999999</v>
      </c>
    </row>
    <row r="88" spans="2:20" x14ac:dyDescent="0.25">
      <c r="B88">
        <v>34330000000</v>
      </c>
      <c r="C88">
        <v>-8.2365580000000005</v>
      </c>
      <c r="D88">
        <v>-7.2774996999999999</v>
      </c>
      <c r="H88" s="5">
        <f t="shared" si="6"/>
        <v>35.68</v>
      </c>
      <c r="I88" s="5">
        <f t="shared" si="7"/>
        <v>-8.4515934000000001</v>
      </c>
      <c r="J88" s="5">
        <f t="shared" si="8"/>
        <v>-7.0496277999999997</v>
      </c>
      <c r="L88">
        <v>34330000000</v>
      </c>
      <c r="M88">
        <v>-7.6129588999999998</v>
      </c>
      <c r="N88">
        <v>-13.998400999999999</v>
      </c>
      <c r="R88" s="5">
        <f t="shared" si="9"/>
        <v>35.68</v>
      </c>
      <c r="S88" s="5">
        <f t="shared" si="10"/>
        <v>-7.8719086999999996</v>
      </c>
      <c r="T88" s="5">
        <f t="shared" si="11"/>
        <v>-10.073213000000001</v>
      </c>
    </row>
    <row r="89" spans="2:20" x14ac:dyDescent="0.25">
      <c r="B89">
        <v>34600000000</v>
      </c>
      <c r="C89">
        <v>-8.309844</v>
      </c>
      <c r="D89">
        <v>-7.2548680000000001</v>
      </c>
      <c r="H89" s="5">
        <f t="shared" si="6"/>
        <v>35.950000000000003</v>
      </c>
      <c r="I89" s="5">
        <f t="shared" si="7"/>
        <v>-8.5137719999999995</v>
      </c>
      <c r="J89" s="5">
        <f t="shared" si="8"/>
        <v>-6.9843912000000001</v>
      </c>
      <c r="L89">
        <v>34600000000</v>
      </c>
      <c r="M89">
        <v>-7.6599611999999997</v>
      </c>
      <c r="N89">
        <v>-12.863351</v>
      </c>
      <c r="R89" s="5">
        <f t="shared" si="9"/>
        <v>35.950000000000003</v>
      </c>
      <c r="S89" s="5">
        <f t="shared" si="10"/>
        <v>-7.9226470000000004</v>
      </c>
      <c r="T89" s="5">
        <f t="shared" si="11"/>
        <v>-9.8070363999999994</v>
      </c>
    </row>
    <row r="90" spans="2:20" x14ac:dyDescent="0.25">
      <c r="B90">
        <v>34870000000</v>
      </c>
      <c r="C90">
        <v>-8.3006791999999994</v>
      </c>
      <c r="D90">
        <v>-7.2178984000000002</v>
      </c>
      <c r="H90" s="5">
        <f t="shared" si="6"/>
        <v>36.22</v>
      </c>
      <c r="I90" s="5">
        <f t="shared" si="7"/>
        <v>-8.5950880000000005</v>
      </c>
      <c r="J90" s="5">
        <f t="shared" si="8"/>
        <v>-6.9267249</v>
      </c>
      <c r="L90">
        <v>34870000000</v>
      </c>
      <c r="M90">
        <v>-7.7075629000000001</v>
      </c>
      <c r="N90">
        <v>-11.974565</v>
      </c>
      <c r="R90" s="5">
        <f t="shared" si="9"/>
        <v>36.22</v>
      </c>
      <c r="S90" s="5">
        <f t="shared" si="10"/>
        <v>-7.9843558999999997</v>
      </c>
      <c r="T90" s="5">
        <f t="shared" si="11"/>
        <v>-9.6213712999999998</v>
      </c>
    </row>
    <row r="91" spans="2:20" x14ac:dyDescent="0.25">
      <c r="B91">
        <v>35140000000</v>
      </c>
      <c r="C91">
        <v>-8.3252401000000003</v>
      </c>
      <c r="D91">
        <v>-7.1643977000000003</v>
      </c>
      <c r="H91" s="5">
        <f t="shared" si="6"/>
        <v>36.49</v>
      </c>
      <c r="I91" s="5">
        <f t="shared" si="7"/>
        <v>-8.6564531000000002</v>
      </c>
      <c r="J91" s="5">
        <f t="shared" si="8"/>
        <v>-6.8650947000000002</v>
      </c>
      <c r="L91">
        <v>35140000000</v>
      </c>
      <c r="M91">
        <v>-7.7583922999999997</v>
      </c>
      <c r="N91">
        <v>-11.133775</v>
      </c>
      <c r="R91" s="5">
        <f t="shared" si="9"/>
        <v>36.49</v>
      </c>
      <c r="S91" s="5">
        <f t="shared" si="10"/>
        <v>-8.0567817999999995</v>
      </c>
      <c r="T91" s="5">
        <f t="shared" si="11"/>
        <v>-9.5291548000000006</v>
      </c>
    </row>
    <row r="92" spans="2:20" x14ac:dyDescent="0.25">
      <c r="B92">
        <v>35410000000</v>
      </c>
      <c r="C92">
        <v>-8.3489188999999993</v>
      </c>
      <c r="D92">
        <v>-7.1192422000000004</v>
      </c>
      <c r="H92" s="5">
        <f t="shared" si="6"/>
        <v>36.76</v>
      </c>
      <c r="I92" s="5">
        <f t="shared" si="7"/>
        <v>-8.6640081000000002</v>
      </c>
      <c r="J92" s="5">
        <f t="shared" si="8"/>
        <v>-6.7544284000000001</v>
      </c>
      <c r="L92">
        <v>35410000000</v>
      </c>
      <c r="M92">
        <v>-7.8055576999999996</v>
      </c>
      <c r="N92">
        <v>-10.494097999999999</v>
      </c>
      <c r="R92" s="5">
        <f t="shared" si="9"/>
        <v>36.76</v>
      </c>
      <c r="S92" s="5">
        <f t="shared" si="10"/>
        <v>-8.1226348999999995</v>
      </c>
      <c r="T92" s="5">
        <f t="shared" si="11"/>
        <v>-9.5296067999999998</v>
      </c>
    </row>
    <row r="93" spans="2:20" x14ac:dyDescent="0.25">
      <c r="B93">
        <v>35680000000</v>
      </c>
      <c r="C93">
        <v>-8.4515934000000001</v>
      </c>
      <c r="D93">
        <v>-7.0496277999999997</v>
      </c>
      <c r="H93" s="5">
        <f t="shared" si="6"/>
        <v>37.03</v>
      </c>
      <c r="I93" s="5">
        <f t="shared" si="7"/>
        <v>-8.6291609000000005</v>
      </c>
      <c r="J93" s="5">
        <f t="shared" si="8"/>
        <v>-6.6417894000000004</v>
      </c>
      <c r="L93">
        <v>35680000000</v>
      </c>
      <c r="M93">
        <v>-7.8719086999999996</v>
      </c>
      <c r="N93">
        <v>-10.073213000000001</v>
      </c>
      <c r="R93" s="5">
        <f t="shared" si="9"/>
        <v>37.03</v>
      </c>
      <c r="S93" s="5">
        <f t="shared" si="10"/>
        <v>-8.1552018999999998</v>
      </c>
      <c r="T93" s="5">
        <f t="shared" si="11"/>
        <v>-9.5157126999999999</v>
      </c>
    </row>
    <row r="94" spans="2:20" x14ac:dyDescent="0.25">
      <c r="B94">
        <v>35950000000</v>
      </c>
      <c r="C94">
        <v>-8.5137719999999995</v>
      </c>
      <c r="D94">
        <v>-6.9843912000000001</v>
      </c>
      <c r="H94" s="5">
        <f t="shared" si="6"/>
        <v>37.299999999999997</v>
      </c>
      <c r="I94" s="5">
        <f t="shared" si="7"/>
        <v>-8.5911016</v>
      </c>
      <c r="J94" s="5">
        <f t="shared" si="8"/>
        <v>-6.4943128000000003</v>
      </c>
      <c r="L94">
        <v>35950000000</v>
      </c>
      <c r="M94">
        <v>-7.9226470000000004</v>
      </c>
      <c r="N94">
        <v>-9.8070363999999994</v>
      </c>
      <c r="R94" s="5">
        <f t="shared" si="9"/>
        <v>37.299999999999997</v>
      </c>
      <c r="S94" s="5">
        <f t="shared" si="10"/>
        <v>-8.2056465000000003</v>
      </c>
      <c r="T94" s="5">
        <f t="shared" si="11"/>
        <v>-9.5151910999999991</v>
      </c>
    </row>
    <row r="95" spans="2:20" x14ac:dyDescent="0.25">
      <c r="B95">
        <v>36220000000</v>
      </c>
      <c r="C95">
        <v>-8.5950880000000005</v>
      </c>
      <c r="D95">
        <v>-6.9267249</v>
      </c>
      <c r="H95" s="5">
        <f t="shared" si="6"/>
        <v>37.57</v>
      </c>
      <c r="I95" s="5">
        <f t="shared" si="7"/>
        <v>-8.5305318999999997</v>
      </c>
      <c r="J95" s="5">
        <f t="shared" si="8"/>
        <v>-6.3673573000000001</v>
      </c>
      <c r="L95">
        <v>36220000000</v>
      </c>
      <c r="M95">
        <v>-7.9843558999999997</v>
      </c>
      <c r="N95">
        <v>-9.6213712999999998</v>
      </c>
      <c r="R95" s="5">
        <f t="shared" si="9"/>
        <v>37.57</v>
      </c>
      <c r="S95" s="5">
        <f t="shared" si="10"/>
        <v>-8.2103585999999993</v>
      </c>
      <c r="T95" s="5">
        <f t="shared" si="11"/>
        <v>-9.5631761999999991</v>
      </c>
    </row>
    <row r="96" spans="2:20" x14ac:dyDescent="0.25">
      <c r="B96">
        <v>36490000000</v>
      </c>
      <c r="C96">
        <v>-8.6564531000000002</v>
      </c>
      <c r="D96">
        <v>-6.8650947000000002</v>
      </c>
      <c r="H96" s="5">
        <f t="shared" si="6"/>
        <v>37.840000000000003</v>
      </c>
      <c r="I96" s="5">
        <f t="shared" si="7"/>
        <v>-8.4876795000000005</v>
      </c>
      <c r="J96" s="5">
        <f t="shared" si="8"/>
        <v>-6.2321619999999998</v>
      </c>
      <c r="L96">
        <v>36490000000</v>
      </c>
      <c r="M96">
        <v>-8.0567817999999995</v>
      </c>
      <c r="N96">
        <v>-9.5291548000000006</v>
      </c>
      <c r="R96" s="5">
        <f t="shared" si="9"/>
        <v>37.840000000000003</v>
      </c>
      <c r="S96" s="5">
        <f t="shared" si="10"/>
        <v>-8.2342405000000003</v>
      </c>
      <c r="T96" s="5">
        <f t="shared" si="11"/>
        <v>-9.6309061000000007</v>
      </c>
    </row>
    <row r="97" spans="2:20" x14ac:dyDescent="0.25">
      <c r="B97">
        <v>36760000000</v>
      </c>
      <c r="C97">
        <v>-8.6640081000000002</v>
      </c>
      <c r="D97">
        <v>-6.7544284000000001</v>
      </c>
      <c r="H97" s="5">
        <f t="shared" si="6"/>
        <v>38.11</v>
      </c>
      <c r="I97" s="5">
        <f t="shared" si="7"/>
        <v>-8.5016345999999992</v>
      </c>
      <c r="J97" s="5">
        <f t="shared" si="8"/>
        <v>-6.1007433000000004</v>
      </c>
      <c r="L97">
        <v>36760000000</v>
      </c>
      <c r="M97">
        <v>-8.1226348999999995</v>
      </c>
      <c r="N97">
        <v>-9.5296067999999998</v>
      </c>
      <c r="R97" s="5">
        <f t="shared" si="9"/>
        <v>38.11</v>
      </c>
      <c r="S97" s="5">
        <f t="shared" si="10"/>
        <v>-8.2476424999999995</v>
      </c>
      <c r="T97" s="5">
        <f t="shared" si="11"/>
        <v>-9.6090593000000002</v>
      </c>
    </row>
    <row r="98" spans="2:20" x14ac:dyDescent="0.25">
      <c r="B98">
        <v>37030000000</v>
      </c>
      <c r="C98">
        <v>-8.6291609000000005</v>
      </c>
      <c r="D98">
        <v>-6.6417894000000004</v>
      </c>
      <c r="H98" s="5">
        <f t="shared" si="6"/>
        <v>38.380000000000003</v>
      </c>
      <c r="I98" s="5">
        <f t="shared" si="7"/>
        <v>-8.5152044</v>
      </c>
      <c r="J98" s="5">
        <f t="shared" si="8"/>
        <v>-5.9861975000000003</v>
      </c>
      <c r="L98">
        <v>37030000000</v>
      </c>
      <c r="M98">
        <v>-8.1552018999999998</v>
      </c>
      <c r="N98">
        <v>-9.5157126999999999</v>
      </c>
      <c r="R98" s="5">
        <f t="shared" si="9"/>
        <v>38.380000000000003</v>
      </c>
      <c r="S98" s="5">
        <f t="shared" si="10"/>
        <v>-8.2588377000000008</v>
      </c>
      <c r="T98" s="5">
        <f t="shared" si="11"/>
        <v>-9.5528765</v>
      </c>
    </row>
    <row r="99" spans="2:20" x14ac:dyDescent="0.25">
      <c r="B99">
        <v>37300000000</v>
      </c>
      <c r="C99">
        <v>-8.5911016</v>
      </c>
      <c r="D99">
        <v>-6.4943128000000003</v>
      </c>
      <c r="H99" s="5">
        <f t="shared" si="6"/>
        <v>38.65</v>
      </c>
      <c r="I99" s="5">
        <f t="shared" si="7"/>
        <v>-8.5547266000000004</v>
      </c>
      <c r="J99" s="5">
        <f t="shared" si="8"/>
        <v>-5.8796577000000001</v>
      </c>
      <c r="L99">
        <v>37300000000</v>
      </c>
      <c r="M99">
        <v>-8.2056465000000003</v>
      </c>
      <c r="N99">
        <v>-9.5151910999999991</v>
      </c>
      <c r="R99" s="5">
        <f t="shared" si="9"/>
        <v>38.65</v>
      </c>
      <c r="S99" s="5">
        <f t="shared" si="10"/>
        <v>-8.2537564999999997</v>
      </c>
      <c r="T99" s="5">
        <f t="shared" si="11"/>
        <v>-9.4376955000000002</v>
      </c>
    </row>
    <row r="100" spans="2:20" x14ac:dyDescent="0.25">
      <c r="B100">
        <v>37570000000</v>
      </c>
      <c r="C100">
        <v>-8.5305318999999997</v>
      </c>
      <c r="D100">
        <v>-6.3673573000000001</v>
      </c>
      <c r="H100" s="5">
        <f t="shared" si="6"/>
        <v>38.92</v>
      </c>
      <c r="I100" s="5">
        <f t="shared" si="7"/>
        <v>-8.6256150999999992</v>
      </c>
      <c r="J100" s="5">
        <f t="shared" si="8"/>
        <v>-5.7935208999999999</v>
      </c>
      <c r="L100">
        <v>37570000000</v>
      </c>
      <c r="M100">
        <v>-8.2103585999999993</v>
      </c>
      <c r="N100">
        <v>-9.5631761999999991</v>
      </c>
      <c r="R100" s="5">
        <f t="shared" si="9"/>
        <v>38.92</v>
      </c>
      <c r="S100" s="5">
        <f t="shared" si="10"/>
        <v>-8.3113232000000004</v>
      </c>
      <c r="T100" s="5">
        <f t="shared" si="11"/>
        <v>-9.2670603000000007</v>
      </c>
    </row>
    <row r="101" spans="2:20" x14ac:dyDescent="0.25">
      <c r="B101">
        <v>37840000000</v>
      </c>
      <c r="C101">
        <v>-8.4876795000000005</v>
      </c>
      <c r="D101">
        <v>-6.2321619999999998</v>
      </c>
      <c r="H101" s="5">
        <f t="shared" si="6"/>
        <v>39.19</v>
      </c>
      <c r="I101" s="5">
        <f t="shared" si="7"/>
        <v>-8.6949834999999993</v>
      </c>
      <c r="J101" s="5">
        <f t="shared" si="8"/>
        <v>-5.7507763000000001</v>
      </c>
      <c r="L101">
        <v>37840000000</v>
      </c>
      <c r="M101">
        <v>-8.2342405000000003</v>
      </c>
      <c r="N101">
        <v>-9.6309061000000007</v>
      </c>
      <c r="R101" s="5">
        <f t="shared" si="9"/>
        <v>39.19</v>
      </c>
      <c r="S101" s="5">
        <f t="shared" si="10"/>
        <v>-8.3635310999999994</v>
      </c>
      <c r="T101" s="5">
        <f t="shared" si="11"/>
        <v>-9.017004</v>
      </c>
    </row>
    <row r="102" spans="2:20" x14ac:dyDescent="0.25">
      <c r="B102">
        <v>38110000000</v>
      </c>
      <c r="C102">
        <v>-8.5016345999999992</v>
      </c>
      <c r="D102">
        <v>-6.1007433000000004</v>
      </c>
      <c r="H102" s="5">
        <f t="shared" si="6"/>
        <v>39.46</v>
      </c>
      <c r="I102" s="5">
        <f t="shared" si="7"/>
        <v>-8.7133845999999995</v>
      </c>
      <c r="J102" s="5">
        <f t="shared" si="8"/>
        <v>-5.7608956999999998</v>
      </c>
      <c r="L102">
        <v>38110000000</v>
      </c>
      <c r="M102">
        <v>-8.2476424999999995</v>
      </c>
      <c r="N102">
        <v>-9.6090593000000002</v>
      </c>
      <c r="R102" s="5">
        <f t="shared" si="9"/>
        <v>39.46</v>
      </c>
      <c r="S102" s="5">
        <f t="shared" si="10"/>
        <v>-8.4262265999999997</v>
      </c>
      <c r="T102" s="5">
        <f t="shared" si="11"/>
        <v>-8.7358170000000008</v>
      </c>
    </row>
    <row r="103" spans="2:20" x14ac:dyDescent="0.25">
      <c r="B103">
        <v>38380000000</v>
      </c>
      <c r="C103">
        <v>-8.5152044</v>
      </c>
      <c r="D103">
        <v>-5.9861975000000003</v>
      </c>
      <c r="H103" s="5">
        <f t="shared" si="6"/>
        <v>39.729999999999997</v>
      </c>
      <c r="I103" s="5">
        <f t="shared" si="7"/>
        <v>-8.7430286000000006</v>
      </c>
      <c r="J103" s="5">
        <f t="shared" si="8"/>
        <v>-5.8535656999999999</v>
      </c>
      <c r="L103">
        <v>38380000000</v>
      </c>
      <c r="M103">
        <v>-8.2588377000000008</v>
      </c>
      <c r="N103">
        <v>-9.5528765</v>
      </c>
      <c r="R103" s="5">
        <f t="shared" si="9"/>
        <v>39.729999999999997</v>
      </c>
      <c r="S103" s="5">
        <f t="shared" si="10"/>
        <v>-8.5475454000000006</v>
      </c>
      <c r="T103" s="5">
        <f t="shared" si="11"/>
        <v>-8.402298</v>
      </c>
    </row>
    <row r="104" spans="2:20" x14ac:dyDescent="0.25">
      <c r="B104">
        <v>38650000000</v>
      </c>
      <c r="C104">
        <v>-8.5547266000000004</v>
      </c>
      <c r="D104">
        <v>-5.8796577000000001</v>
      </c>
      <c r="H104" s="5">
        <f t="shared" si="6"/>
        <v>40</v>
      </c>
      <c r="I104" s="5">
        <f t="shared" si="7"/>
        <v>-8.7653131000000002</v>
      </c>
      <c r="J104" s="5">
        <f t="shared" si="8"/>
        <v>-6.0145884000000001</v>
      </c>
      <c r="L104">
        <v>38650000000</v>
      </c>
      <c r="M104">
        <v>-8.2537564999999997</v>
      </c>
      <c r="N104">
        <v>-9.4376955000000002</v>
      </c>
      <c r="R104" s="5">
        <f t="shared" si="9"/>
        <v>40</v>
      </c>
      <c r="S104" s="5">
        <f t="shared" si="10"/>
        <v>-8.7065926000000005</v>
      </c>
      <c r="T104" s="5">
        <f t="shared" si="11"/>
        <v>-8.0753068999999993</v>
      </c>
    </row>
    <row r="105" spans="2:20" x14ac:dyDescent="0.25">
      <c r="B105">
        <v>38920000000</v>
      </c>
      <c r="C105">
        <v>-8.6256150999999992</v>
      </c>
      <c r="D105">
        <v>-5.7935208999999999</v>
      </c>
      <c r="H105" s="5">
        <f t="shared" si="6"/>
        <v>40.270000000000003</v>
      </c>
      <c r="I105" s="5">
        <f t="shared" si="7"/>
        <v>-8.7610539999999997</v>
      </c>
      <c r="J105" s="5">
        <f t="shared" si="8"/>
        <v>-6.2128291000000004</v>
      </c>
      <c r="L105">
        <v>38920000000</v>
      </c>
      <c r="M105">
        <v>-8.3113232000000004</v>
      </c>
      <c r="N105">
        <v>-9.2670603000000007</v>
      </c>
      <c r="R105" s="5">
        <f t="shared" si="9"/>
        <v>40.270000000000003</v>
      </c>
      <c r="S105" s="5">
        <f t="shared" si="10"/>
        <v>-8.8505172999999999</v>
      </c>
      <c r="T105" s="5">
        <f t="shared" si="11"/>
        <v>-7.7301682999999999</v>
      </c>
    </row>
    <row r="106" spans="2:20" x14ac:dyDescent="0.25">
      <c r="B106">
        <v>39190000000</v>
      </c>
      <c r="C106">
        <v>-8.6949834999999993</v>
      </c>
      <c r="D106">
        <v>-5.7507763000000001</v>
      </c>
      <c r="H106" s="5">
        <f t="shared" si="6"/>
        <v>40.54</v>
      </c>
      <c r="I106" s="5">
        <f t="shared" si="7"/>
        <v>-8.7509165000000007</v>
      </c>
      <c r="J106" s="5">
        <f t="shared" si="8"/>
        <v>-6.4644341000000001</v>
      </c>
      <c r="L106">
        <v>39190000000</v>
      </c>
      <c r="M106">
        <v>-8.3635310999999994</v>
      </c>
      <c r="N106">
        <v>-9.017004</v>
      </c>
      <c r="R106" s="5">
        <f t="shared" si="9"/>
        <v>40.54</v>
      </c>
      <c r="S106" s="5">
        <f t="shared" si="10"/>
        <v>-9.0186709999999994</v>
      </c>
      <c r="T106" s="5">
        <f t="shared" si="11"/>
        <v>-7.4042950000000003</v>
      </c>
    </row>
    <row r="107" spans="2:20" x14ac:dyDescent="0.25">
      <c r="B107">
        <v>39460000000</v>
      </c>
      <c r="C107">
        <v>-8.7133845999999995</v>
      </c>
      <c r="D107">
        <v>-5.7608956999999998</v>
      </c>
      <c r="H107" s="5">
        <f t="shared" si="6"/>
        <v>40.81</v>
      </c>
      <c r="I107" s="5">
        <f t="shared" si="7"/>
        <v>-8.7673941000000006</v>
      </c>
      <c r="J107" s="5">
        <f t="shared" si="8"/>
        <v>-6.7319407</v>
      </c>
      <c r="L107">
        <v>39460000000</v>
      </c>
      <c r="M107">
        <v>-8.4262265999999997</v>
      </c>
      <c r="N107">
        <v>-8.7358170000000008</v>
      </c>
      <c r="R107" s="5">
        <f t="shared" si="9"/>
        <v>40.81</v>
      </c>
      <c r="S107" s="5">
        <f t="shared" si="10"/>
        <v>-9.1933012000000005</v>
      </c>
      <c r="T107" s="5">
        <f t="shared" si="11"/>
        <v>-7.1234235999999997</v>
      </c>
    </row>
    <row r="108" spans="2:20" x14ac:dyDescent="0.25">
      <c r="B108">
        <v>39730000000</v>
      </c>
      <c r="C108">
        <v>-8.7430286000000006</v>
      </c>
      <c r="D108">
        <v>-5.8535656999999999</v>
      </c>
      <c r="H108" s="5">
        <f t="shared" si="6"/>
        <v>41.08</v>
      </c>
      <c r="I108" s="5">
        <f t="shared" si="7"/>
        <v>-8.7274895000000008</v>
      </c>
      <c r="J108" s="5">
        <f t="shared" si="8"/>
        <v>-7.0227494000000004</v>
      </c>
      <c r="L108">
        <v>39730000000</v>
      </c>
      <c r="M108">
        <v>-8.5475454000000006</v>
      </c>
      <c r="N108">
        <v>-8.402298</v>
      </c>
      <c r="R108" s="5">
        <f t="shared" si="9"/>
        <v>41.08</v>
      </c>
      <c r="S108" s="5">
        <f t="shared" si="10"/>
        <v>-9.2844820000000006</v>
      </c>
      <c r="T108" s="5">
        <f t="shared" si="11"/>
        <v>-6.8664946999999996</v>
      </c>
    </row>
    <row r="109" spans="2:20" x14ac:dyDescent="0.25">
      <c r="B109">
        <v>40000000000</v>
      </c>
      <c r="C109">
        <v>-8.7653131000000002</v>
      </c>
      <c r="D109">
        <v>-6.0145884000000001</v>
      </c>
      <c r="H109" s="5">
        <f t="shared" si="6"/>
        <v>41.35</v>
      </c>
      <c r="I109" s="5">
        <f t="shared" si="7"/>
        <v>-8.6968460000000007</v>
      </c>
      <c r="J109" s="5">
        <f t="shared" si="8"/>
        <v>-7.3291192000000001</v>
      </c>
      <c r="L109">
        <v>40000000000</v>
      </c>
      <c r="M109">
        <v>-8.7065926000000005</v>
      </c>
      <c r="N109">
        <v>-8.0753068999999993</v>
      </c>
      <c r="R109" s="5">
        <f t="shared" si="9"/>
        <v>41.35</v>
      </c>
      <c r="S109" s="5">
        <f t="shared" si="10"/>
        <v>-9.3787307999999996</v>
      </c>
      <c r="T109" s="5">
        <f t="shared" si="11"/>
        <v>-6.6772885000000004</v>
      </c>
    </row>
    <row r="110" spans="2:20" x14ac:dyDescent="0.25">
      <c r="B110">
        <v>40270000000</v>
      </c>
      <c r="C110">
        <v>-8.7610539999999997</v>
      </c>
      <c r="D110">
        <v>-6.2128291000000004</v>
      </c>
      <c r="H110" s="5">
        <f t="shared" si="6"/>
        <v>41.62</v>
      </c>
      <c r="I110" s="5">
        <f t="shared" si="7"/>
        <v>-8.6775055000000005</v>
      </c>
      <c r="J110" s="5">
        <f t="shared" si="8"/>
        <v>-7.6425381000000003</v>
      </c>
      <c r="L110">
        <v>40270000000</v>
      </c>
      <c r="M110">
        <v>-8.8505172999999999</v>
      </c>
      <c r="N110">
        <v>-7.7301682999999999</v>
      </c>
      <c r="R110" s="5">
        <f t="shared" si="9"/>
        <v>41.62</v>
      </c>
      <c r="S110" s="5">
        <f t="shared" si="10"/>
        <v>-9.4326018999999999</v>
      </c>
      <c r="T110" s="5">
        <f t="shared" si="11"/>
        <v>-6.5296564000000004</v>
      </c>
    </row>
    <row r="111" spans="2:20" x14ac:dyDescent="0.25">
      <c r="B111">
        <v>40540000000</v>
      </c>
      <c r="C111">
        <v>-8.7509165000000007</v>
      </c>
      <c r="D111">
        <v>-6.4644341000000001</v>
      </c>
      <c r="H111" s="5">
        <f t="shared" si="6"/>
        <v>41.89</v>
      </c>
      <c r="I111" s="5">
        <f t="shared" si="7"/>
        <v>-8.6628846999999993</v>
      </c>
      <c r="J111" s="5">
        <f t="shared" si="8"/>
        <v>-7.9528790000000003</v>
      </c>
      <c r="L111">
        <v>40540000000</v>
      </c>
      <c r="M111">
        <v>-9.0186709999999994</v>
      </c>
      <c r="N111">
        <v>-7.4042950000000003</v>
      </c>
      <c r="R111" s="5">
        <f t="shared" si="9"/>
        <v>41.89</v>
      </c>
      <c r="S111" s="5">
        <f t="shared" si="10"/>
        <v>-9.4637326999999996</v>
      </c>
      <c r="T111" s="5">
        <f t="shared" si="11"/>
        <v>-6.3962817000000003</v>
      </c>
    </row>
    <row r="112" spans="2:20" x14ac:dyDescent="0.25">
      <c r="B112">
        <v>40810000000</v>
      </c>
      <c r="C112">
        <v>-8.7673941000000006</v>
      </c>
      <c r="D112">
        <v>-6.7319407</v>
      </c>
      <c r="H112" s="5">
        <f t="shared" si="6"/>
        <v>42.16</v>
      </c>
      <c r="I112" s="5">
        <f t="shared" si="7"/>
        <v>-8.6526116999999996</v>
      </c>
      <c r="J112" s="5">
        <f t="shared" si="8"/>
        <v>-8.2703551999999991</v>
      </c>
      <c r="L112">
        <v>40810000000</v>
      </c>
      <c r="M112">
        <v>-9.1933012000000005</v>
      </c>
      <c r="N112">
        <v>-7.1234235999999997</v>
      </c>
      <c r="R112" s="5">
        <f t="shared" si="9"/>
        <v>42.16</v>
      </c>
      <c r="S112" s="5">
        <f t="shared" si="10"/>
        <v>-9.4564295000000005</v>
      </c>
      <c r="T112" s="5">
        <f t="shared" si="11"/>
        <v>-6.2913174999999999</v>
      </c>
    </row>
    <row r="113" spans="2:20" x14ac:dyDescent="0.25">
      <c r="B113">
        <v>41080000000</v>
      </c>
      <c r="C113">
        <v>-8.7274895000000008</v>
      </c>
      <c r="D113">
        <v>-7.0227494000000004</v>
      </c>
      <c r="H113" s="5">
        <f t="shared" si="6"/>
        <v>42.43</v>
      </c>
      <c r="I113" s="5">
        <f t="shared" si="7"/>
        <v>-8.6648931999999999</v>
      </c>
      <c r="J113" s="5">
        <f t="shared" si="8"/>
        <v>-8.6148453000000007</v>
      </c>
      <c r="L113">
        <v>41080000000</v>
      </c>
      <c r="M113">
        <v>-9.2844820000000006</v>
      </c>
      <c r="N113">
        <v>-6.8664946999999996</v>
      </c>
      <c r="R113" s="5">
        <f t="shared" si="9"/>
        <v>42.43</v>
      </c>
      <c r="S113" s="5">
        <f t="shared" si="10"/>
        <v>-9.4448719000000008</v>
      </c>
      <c r="T113" s="5">
        <f t="shared" si="11"/>
        <v>-6.2124309999999996</v>
      </c>
    </row>
    <row r="114" spans="2:20" x14ac:dyDescent="0.25">
      <c r="B114">
        <v>41350000000</v>
      </c>
      <c r="C114">
        <v>-8.6968460000000007</v>
      </c>
      <c r="D114">
        <v>-7.3291192000000001</v>
      </c>
      <c r="H114" s="5">
        <f t="shared" si="6"/>
        <v>42.7</v>
      </c>
      <c r="I114" s="5">
        <f t="shared" si="7"/>
        <v>-8.6484623000000003</v>
      </c>
      <c r="J114" s="5">
        <f t="shared" si="8"/>
        <v>-9.0787334000000008</v>
      </c>
      <c r="L114">
        <v>41350000000</v>
      </c>
      <c r="M114">
        <v>-9.3787307999999996</v>
      </c>
      <c r="N114">
        <v>-6.6772885000000004</v>
      </c>
      <c r="R114" s="5">
        <f t="shared" si="9"/>
        <v>42.7</v>
      </c>
      <c r="S114" s="5">
        <f t="shared" si="10"/>
        <v>-9.3630753000000002</v>
      </c>
      <c r="T114" s="5">
        <f t="shared" si="11"/>
        <v>-6.1718916999999998</v>
      </c>
    </row>
    <row r="115" spans="2:20" x14ac:dyDescent="0.25">
      <c r="B115">
        <v>41620000000</v>
      </c>
      <c r="C115">
        <v>-8.6775055000000005</v>
      </c>
      <c r="D115">
        <v>-7.6425381000000003</v>
      </c>
      <c r="H115" s="5">
        <f t="shared" si="6"/>
        <v>42.97</v>
      </c>
      <c r="I115" s="5">
        <f t="shared" si="7"/>
        <v>-8.6265707000000003</v>
      </c>
      <c r="J115" s="5">
        <f t="shared" si="8"/>
        <v>-9.6654052999999998</v>
      </c>
      <c r="L115">
        <v>41620000000</v>
      </c>
      <c r="M115">
        <v>-9.4326018999999999</v>
      </c>
      <c r="N115">
        <v>-6.5296564000000004</v>
      </c>
      <c r="R115" s="5">
        <f t="shared" si="9"/>
        <v>42.97</v>
      </c>
      <c r="S115" s="5">
        <f t="shared" si="10"/>
        <v>-9.2965459999999993</v>
      </c>
      <c r="T115" s="5">
        <f t="shared" si="11"/>
        <v>-6.2102598999999996</v>
      </c>
    </row>
    <row r="116" spans="2:20" x14ac:dyDescent="0.25">
      <c r="B116">
        <v>41890000000</v>
      </c>
      <c r="C116">
        <v>-8.6628846999999993</v>
      </c>
      <c r="D116">
        <v>-7.9528790000000003</v>
      </c>
      <c r="H116" s="5">
        <f t="shared" si="6"/>
        <v>43.24</v>
      </c>
      <c r="I116" s="5">
        <f t="shared" si="7"/>
        <v>-8.5704478999999996</v>
      </c>
      <c r="J116" s="5">
        <f t="shared" si="8"/>
        <v>-10.373239</v>
      </c>
      <c r="L116">
        <v>41890000000</v>
      </c>
      <c r="M116">
        <v>-9.4637326999999996</v>
      </c>
      <c r="N116">
        <v>-6.3962817000000003</v>
      </c>
      <c r="R116" s="5">
        <f t="shared" si="9"/>
        <v>43.24</v>
      </c>
      <c r="S116" s="5">
        <f t="shared" si="10"/>
        <v>-9.1888456000000005</v>
      </c>
      <c r="T116" s="5">
        <f t="shared" si="11"/>
        <v>-6.2778983000000004</v>
      </c>
    </row>
    <row r="117" spans="2:20" x14ac:dyDescent="0.25">
      <c r="B117">
        <v>42160000000</v>
      </c>
      <c r="C117">
        <v>-8.6526116999999996</v>
      </c>
      <c r="D117">
        <v>-8.2703551999999991</v>
      </c>
      <c r="H117" s="5">
        <f t="shared" si="6"/>
        <v>43.51</v>
      </c>
      <c r="I117" s="5">
        <f t="shared" si="7"/>
        <v>-8.5139647000000007</v>
      </c>
      <c r="J117" s="5">
        <f t="shared" si="8"/>
        <v>-11.180374</v>
      </c>
      <c r="L117">
        <v>42160000000</v>
      </c>
      <c r="M117">
        <v>-9.4564295000000005</v>
      </c>
      <c r="N117">
        <v>-6.2913174999999999</v>
      </c>
      <c r="R117" s="5">
        <f t="shared" si="9"/>
        <v>43.51</v>
      </c>
      <c r="S117" s="5">
        <f t="shared" si="10"/>
        <v>-9.1166105000000002</v>
      </c>
      <c r="T117" s="5">
        <f t="shared" si="11"/>
        <v>-6.4034829000000002</v>
      </c>
    </row>
    <row r="118" spans="2:20" x14ac:dyDescent="0.25">
      <c r="B118">
        <v>42430000000</v>
      </c>
      <c r="C118">
        <v>-8.6648931999999999</v>
      </c>
      <c r="D118">
        <v>-8.6148453000000007</v>
      </c>
      <c r="H118" s="5">
        <f t="shared" si="6"/>
        <v>43.78</v>
      </c>
      <c r="I118" s="5">
        <f t="shared" si="7"/>
        <v>-8.4612473999999995</v>
      </c>
      <c r="J118" s="5">
        <f t="shared" si="8"/>
        <v>-11.991879000000001</v>
      </c>
      <c r="L118">
        <v>42430000000</v>
      </c>
      <c r="M118">
        <v>-9.4448719000000008</v>
      </c>
      <c r="N118">
        <v>-6.2124309999999996</v>
      </c>
      <c r="R118" s="5">
        <f t="shared" si="9"/>
        <v>43.78</v>
      </c>
      <c r="S118" s="5">
        <f t="shared" si="10"/>
        <v>-9.0612458999999994</v>
      </c>
      <c r="T118" s="5">
        <f t="shared" si="11"/>
        <v>-6.5418715000000001</v>
      </c>
    </row>
    <row r="119" spans="2:20" x14ac:dyDescent="0.25">
      <c r="B119">
        <v>42700000000</v>
      </c>
      <c r="C119">
        <v>-8.6484623000000003</v>
      </c>
      <c r="D119">
        <v>-9.0787334000000008</v>
      </c>
      <c r="H119" s="5">
        <f t="shared" si="6"/>
        <v>44.05</v>
      </c>
      <c r="I119" s="5">
        <f t="shared" si="7"/>
        <v>-8.4233370000000001</v>
      </c>
      <c r="J119" s="5">
        <f t="shared" si="8"/>
        <v>-12.891939000000001</v>
      </c>
      <c r="L119">
        <v>42700000000</v>
      </c>
      <c r="M119">
        <v>-9.3630753000000002</v>
      </c>
      <c r="N119">
        <v>-6.1718916999999998</v>
      </c>
      <c r="R119" s="5">
        <f t="shared" si="9"/>
        <v>44.05</v>
      </c>
      <c r="S119" s="5">
        <f t="shared" si="10"/>
        <v>-9.0327090999999999</v>
      </c>
      <c r="T119" s="5">
        <f t="shared" si="11"/>
        <v>-6.7479677000000002</v>
      </c>
    </row>
    <row r="120" spans="2:20" x14ac:dyDescent="0.25">
      <c r="B120">
        <v>42970000000</v>
      </c>
      <c r="C120">
        <v>-8.6265707000000003</v>
      </c>
      <c r="D120">
        <v>-9.6654052999999998</v>
      </c>
      <c r="H120" s="5">
        <f t="shared" si="6"/>
        <v>44.32</v>
      </c>
      <c r="I120" s="5">
        <f t="shared" si="7"/>
        <v>-8.4209633000000004</v>
      </c>
      <c r="J120" s="5">
        <f t="shared" si="8"/>
        <v>-13.813067999999999</v>
      </c>
      <c r="L120">
        <v>42970000000</v>
      </c>
      <c r="M120">
        <v>-9.2965459999999993</v>
      </c>
      <c r="N120">
        <v>-6.2102598999999996</v>
      </c>
      <c r="R120" s="5">
        <f t="shared" si="9"/>
        <v>44.32</v>
      </c>
      <c r="S120" s="5">
        <f t="shared" si="10"/>
        <v>-8.9781636999999996</v>
      </c>
      <c r="T120" s="5">
        <f t="shared" si="11"/>
        <v>-7.0156717000000004</v>
      </c>
    </row>
    <row r="121" spans="2:20" x14ac:dyDescent="0.25">
      <c r="B121">
        <v>43240000000</v>
      </c>
      <c r="C121">
        <v>-8.5704478999999996</v>
      </c>
      <c r="D121">
        <v>-10.373239</v>
      </c>
      <c r="H121" s="5">
        <f t="shared" si="6"/>
        <v>44.59</v>
      </c>
      <c r="I121" s="5">
        <f t="shared" si="7"/>
        <v>-8.4620657000000001</v>
      </c>
      <c r="J121" s="5">
        <f t="shared" si="8"/>
        <v>-14.655953999999999</v>
      </c>
      <c r="L121">
        <v>43240000000</v>
      </c>
      <c r="M121">
        <v>-9.1888456000000005</v>
      </c>
      <c r="N121">
        <v>-6.2778983000000004</v>
      </c>
      <c r="R121" s="5">
        <f t="shared" si="9"/>
        <v>44.59</v>
      </c>
      <c r="S121" s="5">
        <f t="shared" si="10"/>
        <v>-8.9719200000000008</v>
      </c>
      <c r="T121" s="5">
        <f t="shared" si="11"/>
        <v>-7.3063545000000003</v>
      </c>
    </row>
    <row r="122" spans="2:20" x14ac:dyDescent="0.25">
      <c r="B122">
        <v>43510000000</v>
      </c>
      <c r="C122">
        <v>-8.5139647000000007</v>
      </c>
      <c r="D122">
        <v>-11.180374</v>
      </c>
      <c r="H122" s="5">
        <f t="shared" si="6"/>
        <v>44.86</v>
      </c>
      <c r="I122" s="5">
        <f t="shared" si="7"/>
        <v>-8.5554562000000001</v>
      </c>
      <c r="J122" s="5">
        <f t="shared" si="8"/>
        <v>-15.517011</v>
      </c>
      <c r="L122">
        <v>43510000000</v>
      </c>
      <c r="M122">
        <v>-9.1166105000000002</v>
      </c>
      <c r="N122">
        <v>-6.4034829000000002</v>
      </c>
      <c r="R122" s="5">
        <f t="shared" si="9"/>
        <v>44.86</v>
      </c>
      <c r="S122" s="5">
        <f t="shared" si="10"/>
        <v>-8.9668673999999999</v>
      </c>
      <c r="T122" s="5">
        <f t="shared" si="11"/>
        <v>-7.6346059000000004</v>
      </c>
    </row>
    <row r="123" spans="2:20" x14ac:dyDescent="0.25">
      <c r="B123">
        <v>43780000000</v>
      </c>
      <c r="C123">
        <v>-8.4612473999999995</v>
      </c>
      <c r="D123">
        <v>-11.991879000000001</v>
      </c>
      <c r="H123" s="5">
        <f t="shared" si="6"/>
        <v>45.13</v>
      </c>
      <c r="I123" s="5">
        <f t="shared" si="7"/>
        <v>-8.6697959999999998</v>
      </c>
      <c r="J123" s="5">
        <f t="shared" si="8"/>
        <v>-16.331505</v>
      </c>
      <c r="L123">
        <v>43780000000</v>
      </c>
      <c r="M123">
        <v>-9.0612458999999994</v>
      </c>
      <c r="N123">
        <v>-6.5418715000000001</v>
      </c>
      <c r="R123" s="5">
        <f t="shared" si="9"/>
        <v>45.13</v>
      </c>
      <c r="S123" s="5">
        <f t="shared" si="10"/>
        <v>-9.0200175999999992</v>
      </c>
      <c r="T123" s="5">
        <f t="shared" si="11"/>
        <v>-7.9965929999999998</v>
      </c>
    </row>
    <row r="124" spans="2:20" x14ac:dyDescent="0.25">
      <c r="B124">
        <v>44050000000</v>
      </c>
      <c r="C124">
        <v>-8.4233370000000001</v>
      </c>
      <c r="D124">
        <v>-12.891939000000001</v>
      </c>
      <c r="H124" s="5">
        <f t="shared" si="6"/>
        <v>45.4</v>
      </c>
      <c r="I124" s="5">
        <f t="shared" si="7"/>
        <v>-8.8346891000000003</v>
      </c>
      <c r="J124" s="5">
        <f t="shared" si="8"/>
        <v>-16.935082999999999</v>
      </c>
      <c r="L124">
        <v>44050000000</v>
      </c>
      <c r="M124">
        <v>-9.0327090999999999</v>
      </c>
      <c r="N124">
        <v>-6.7479677000000002</v>
      </c>
      <c r="R124" s="5">
        <f t="shared" si="9"/>
        <v>45.4</v>
      </c>
      <c r="S124" s="5">
        <f t="shared" si="10"/>
        <v>-9.1160393000000006</v>
      </c>
      <c r="T124" s="5">
        <f t="shared" si="11"/>
        <v>-8.3396472999999993</v>
      </c>
    </row>
    <row r="125" spans="2:20" x14ac:dyDescent="0.25">
      <c r="B125">
        <v>44320000000</v>
      </c>
      <c r="C125">
        <v>-8.4209633000000004</v>
      </c>
      <c r="D125">
        <v>-13.813067999999999</v>
      </c>
      <c r="H125" s="5">
        <f t="shared" si="6"/>
        <v>45.67</v>
      </c>
      <c r="I125" s="5">
        <f t="shared" si="7"/>
        <v>-9.0604448000000009</v>
      </c>
      <c r="J125" s="5">
        <f t="shared" si="8"/>
        <v>-17.16498</v>
      </c>
      <c r="L125">
        <v>44320000000</v>
      </c>
      <c r="M125">
        <v>-8.9781636999999996</v>
      </c>
      <c r="N125">
        <v>-7.0156717000000004</v>
      </c>
      <c r="R125" s="5">
        <f t="shared" si="9"/>
        <v>45.67</v>
      </c>
      <c r="S125" s="5">
        <f t="shared" si="10"/>
        <v>-9.3497286000000006</v>
      </c>
      <c r="T125" s="5">
        <f t="shared" si="11"/>
        <v>-8.7401847999999998</v>
      </c>
    </row>
    <row r="126" spans="2:20" x14ac:dyDescent="0.25">
      <c r="B126">
        <v>44590000000</v>
      </c>
      <c r="C126">
        <v>-8.4620657000000001</v>
      </c>
      <c r="D126">
        <v>-14.655953999999999</v>
      </c>
      <c r="H126" s="5">
        <f t="shared" si="6"/>
        <v>45.94</v>
      </c>
      <c r="I126" s="5">
        <f t="shared" si="7"/>
        <v>-9.3238114999999997</v>
      </c>
      <c r="J126" s="5">
        <f t="shared" si="8"/>
        <v>-17.122011000000001</v>
      </c>
      <c r="L126">
        <v>44590000000</v>
      </c>
      <c r="M126">
        <v>-8.9719200000000008</v>
      </c>
      <c r="N126">
        <v>-7.3063545000000003</v>
      </c>
      <c r="R126" s="5">
        <f t="shared" si="9"/>
        <v>45.94</v>
      </c>
      <c r="S126" s="5">
        <f t="shared" si="10"/>
        <v>-9.6150722999999996</v>
      </c>
      <c r="T126" s="5">
        <f t="shared" si="11"/>
        <v>-9.1252823000000003</v>
      </c>
    </row>
    <row r="127" spans="2:20" x14ac:dyDescent="0.25">
      <c r="B127">
        <v>44860000000</v>
      </c>
      <c r="C127">
        <v>-8.5554562000000001</v>
      </c>
      <c r="D127">
        <v>-15.517011</v>
      </c>
      <c r="H127" s="5">
        <f t="shared" si="6"/>
        <v>46.21</v>
      </c>
      <c r="I127" s="5">
        <f t="shared" si="7"/>
        <v>-9.5829343999999992</v>
      </c>
      <c r="J127" s="5">
        <f t="shared" si="8"/>
        <v>-16.945060999999999</v>
      </c>
      <c r="L127">
        <v>44860000000</v>
      </c>
      <c r="M127">
        <v>-8.9668673999999999</v>
      </c>
      <c r="N127">
        <v>-7.6346059000000004</v>
      </c>
      <c r="R127" s="5">
        <f t="shared" si="9"/>
        <v>46.21</v>
      </c>
      <c r="S127" s="5">
        <f t="shared" si="10"/>
        <v>-9.9637671000000001</v>
      </c>
      <c r="T127" s="5">
        <f t="shared" si="11"/>
        <v>-9.5532274000000008</v>
      </c>
    </row>
    <row r="128" spans="2:20" x14ac:dyDescent="0.25">
      <c r="B128">
        <v>45130000000</v>
      </c>
      <c r="C128">
        <v>-8.6697959999999998</v>
      </c>
      <c r="D128">
        <v>-16.331505</v>
      </c>
      <c r="H128" s="5">
        <f t="shared" si="6"/>
        <v>46.48</v>
      </c>
      <c r="I128" s="5">
        <f t="shared" si="7"/>
        <v>-9.8813019000000004</v>
      </c>
      <c r="J128" s="5">
        <f t="shared" si="8"/>
        <v>-16.511507000000002</v>
      </c>
      <c r="L128">
        <v>45130000000</v>
      </c>
      <c r="M128">
        <v>-9.0200175999999992</v>
      </c>
      <c r="N128">
        <v>-7.9965929999999998</v>
      </c>
      <c r="R128" s="5">
        <f t="shared" si="9"/>
        <v>46.48</v>
      </c>
      <c r="S128" s="5">
        <f t="shared" si="10"/>
        <v>-10.345332000000001</v>
      </c>
      <c r="T128" s="5">
        <f t="shared" si="11"/>
        <v>-9.9681043999999996</v>
      </c>
    </row>
    <row r="129" spans="2:20" x14ac:dyDescent="0.25">
      <c r="B129">
        <v>45400000000</v>
      </c>
      <c r="C129">
        <v>-8.8346891000000003</v>
      </c>
      <c r="D129">
        <v>-16.935082999999999</v>
      </c>
      <c r="H129" s="5">
        <f t="shared" si="6"/>
        <v>46.75</v>
      </c>
      <c r="I129" s="5">
        <f t="shared" si="7"/>
        <v>-10.174258999999999</v>
      </c>
      <c r="J129" s="5">
        <f t="shared" si="8"/>
        <v>-15.938905999999999</v>
      </c>
      <c r="L129">
        <v>45400000000</v>
      </c>
      <c r="M129">
        <v>-9.1160393000000006</v>
      </c>
      <c r="N129">
        <v>-8.3396472999999993</v>
      </c>
      <c r="R129" s="5">
        <f t="shared" si="9"/>
        <v>46.75</v>
      </c>
      <c r="S129" s="5">
        <f t="shared" si="10"/>
        <v>-10.739141</v>
      </c>
      <c r="T129" s="5">
        <f t="shared" si="11"/>
        <v>-10.37262</v>
      </c>
    </row>
    <row r="130" spans="2:20" x14ac:dyDescent="0.25">
      <c r="B130">
        <v>45670000000</v>
      </c>
      <c r="C130">
        <v>-9.0604448000000009</v>
      </c>
      <c r="D130">
        <v>-17.16498</v>
      </c>
      <c r="H130" s="5">
        <f t="shared" si="6"/>
        <v>47.02</v>
      </c>
      <c r="I130" s="5">
        <f t="shared" si="7"/>
        <v>-10.463799</v>
      </c>
      <c r="J130" s="5">
        <f t="shared" si="8"/>
        <v>-15.346348000000001</v>
      </c>
      <c r="L130">
        <v>45670000000</v>
      </c>
      <c r="M130">
        <v>-9.3497286000000006</v>
      </c>
      <c r="N130">
        <v>-8.7401847999999998</v>
      </c>
      <c r="R130" s="5">
        <f t="shared" si="9"/>
        <v>47.02</v>
      </c>
      <c r="S130" s="5">
        <f t="shared" si="10"/>
        <v>-11.112418999999999</v>
      </c>
      <c r="T130" s="5">
        <f t="shared" si="11"/>
        <v>-10.719625000000001</v>
      </c>
    </row>
    <row r="131" spans="2:20" x14ac:dyDescent="0.25">
      <c r="B131">
        <v>45940000000</v>
      </c>
      <c r="C131">
        <v>-9.3238114999999997</v>
      </c>
      <c r="D131">
        <v>-17.122011000000001</v>
      </c>
      <c r="H131" s="5">
        <f t="shared" si="6"/>
        <v>47.29</v>
      </c>
      <c r="I131" s="5">
        <f t="shared" si="7"/>
        <v>-10.762755</v>
      </c>
      <c r="J131" s="5">
        <f t="shared" si="8"/>
        <v>-14.539994</v>
      </c>
      <c r="L131">
        <v>45940000000</v>
      </c>
      <c r="M131">
        <v>-9.6150722999999996</v>
      </c>
      <c r="N131">
        <v>-9.1252823000000003</v>
      </c>
      <c r="R131" s="5">
        <f t="shared" si="9"/>
        <v>47.29</v>
      </c>
      <c r="S131" s="5">
        <f t="shared" si="10"/>
        <v>-11.488785999999999</v>
      </c>
      <c r="T131" s="5">
        <f t="shared" si="11"/>
        <v>-11.058764999999999</v>
      </c>
    </row>
    <row r="132" spans="2:20" x14ac:dyDescent="0.25">
      <c r="B132">
        <v>46210000000</v>
      </c>
      <c r="C132">
        <v>-9.5829343999999992</v>
      </c>
      <c r="D132">
        <v>-16.945060999999999</v>
      </c>
      <c r="H132" s="5">
        <f t="shared" ref="H132:H195" si="12">B137/1000000000</f>
        <v>47.56</v>
      </c>
      <c r="I132" s="5">
        <f t="shared" ref="I132:I195" si="13">C137</f>
        <v>-11.066921000000001</v>
      </c>
      <c r="J132" s="5">
        <f t="shared" ref="J132:J195" si="14">D137</f>
        <v>-13.592796</v>
      </c>
      <c r="L132">
        <v>46210000000</v>
      </c>
      <c r="M132">
        <v>-9.9637671000000001</v>
      </c>
      <c r="N132">
        <v>-9.5532274000000008</v>
      </c>
      <c r="R132" s="5">
        <f t="shared" ref="R132:R195" si="15">L137/1000000000</f>
        <v>47.56</v>
      </c>
      <c r="S132" s="5">
        <f t="shared" ref="S132:S195" si="16">M137</f>
        <v>-11.849149000000001</v>
      </c>
      <c r="T132" s="5">
        <f t="shared" ref="T132:T195" si="17">N137</f>
        <v>-11.315121</v>
      </c>
    </row>
    <row r="133" spans="2:20" x14ac:dyDescent="0.25">
      <c r="B133">
        <v>46480000000</v>
      </c>
      <c r="C133">
        <v>-9.8813019000000004</v>
      </c>
      <c r="D133">
        <v>-16.511507000000002</v>
      </c>
      <c r="H133" s="5">
        <f t="shared" si="12"/>
        <v>47.83</v>
      </c>
      <c r="I133" s="5">
        <f t="shared" si="13"/>
        <v>-11.492418000000001</v>
      </c>
      <c r="J133" s="5">
        <f t="shared" si="14"/>
        <v>-12.583539999999999</v>
      </c>
      <c r="L133">
        <v>46480000000</v>
      </c>
      <c r="M133">
        <v>-10.345332000000001</v>
      </c>
      <c r="N133">
        <v>-9.9681043999999996</v>
      </c>
      <c r="R133" s="5">
        <f t="shared" si="15"/>
        <v>47.83</v>
      </c>
      <c r="S133" s="5">
        <f t="shared" si="16"/>
        <v>-12.26178</v>
      </c>
      <c r="T133" s="5">
        <f t="shared" si="17"/>
        <v>-11.519907999999999</v>
      </c>
    </row>
    <row r="134" spans="2:20" x14ac:dyDescent="0.25">
      <c r="B134">
        <v>46750000000</v>
      </c>
      <c r="C134">
        <v>-10.174258999999999</v>
      </c>
      <c r="D134">
        <v>-15.938905999999999</v>
      </c>
      <c r="H134" s="5">
        <f t="shared" si="12"/>
        <v>48.1</v>
      </c>
      <c r="I134" s="5">
        <f t="shared" si="13"/>
        <v>-12.096156000000001</v>
      </c>
      <c r="J134" s="5">
        <f t="shared" si="14"/>
        <v>-11.723265</v>
      </c>
      <c r="L134">
        <v>46750000000</v>
      </c>
      <c r="M134">
        <v>-10.739141</v>
      </c>
      <c r="N134">
        <v>-10.37262</v>
      </c>
      <c r="R134" s="5">
        <f t="shared" si="15"/>
        <v>48.1</v>
      </c>
      <c r="S134" s="5">
        <f t="shared" si="16"/>
        <v>-12.750970000000001</v>
      </c>
      <c r="T134" s="5">
        <f t="shared" si="17"/>
        <v>-11.606109</v>
      </c>
    </row>
    <row r="135" spans="2:20" x14ac:dyDescent="0.25">
      <c r="B135">
        <v>47020000000</v>
      </c>
      <c r="C135">
        <v>-10.463799</v>
      </c>
      <c r="D135">
        <v>-15.346348000000001</v>
      </c>
      <c r="H135" s="5">
        <f t="shared" si="12"/>
        <v>48.37</v>
      </c>
      <c r="I135" s="5">
        <f t="shared" si="13"/>
        <v>-13.239223000000001</v>
      </c>
      <c r="J135" s="5">
        <f t="shared" si="14"/>
        <v>-10.925959000000001</v>
      </c>
      <c r="L135">
        <v>47020000000</v>
      </c>
      <c r="M135">
        <v>-11.112418999999999</v>
      </c>
      <c r="N135">
        <v>-10.719625000000001</v>
      </c>
      <c r="R135" s="5">
        <f t="shared" si="15"/>
        <v>48.37</v>
      </c>
      <c r="S135" s="5">
        <f t="shared" si="16"/>
        <v>-13.463876000000001</v>
      </c>
      <c r="T135" s="5">
        <f t="shared" si="17"/>
        <v>-11.645111</v>
      </c>
    </row>
    <row r="136" spans="2:20" x14ac:dyDescent="0.25">
      <c r="B136">
        <v>47290000000</v>
      </c>
      <c r="C136">
        <v>-10.762755</v>
      </c>
      <c r="D136">
        <v>-14.539994</v>
      </c>
      <c r="H136" s="5">
        <f t="shared" si="12"/>
        <v>48.64</v>
      </c>
      <c r="I136" s="5">
        <f t="shared" si="13"/>
        <v>-14.897778000000001</v>
      </c>
      <c r="J136" s="5">
        <f t="shared" si="14"/>
        <v>-10.141840999999999</v>
      </c>
      <c r="L136">
        <v>47290000000</v>
      </c>
      <c r="M136">
        <v>-11.488785999999999</v>
      </c>
      <c r="N136">
        <v>-11.058764999999999</v>
      </c>
      <c r="R136" s="5">
        <f t="shared" si="15"/>
        <v>48.64</v>
      </c>
      <c r="S136" s="5">
        <f t="shared" si="16"/>
        <v>-14.185779</v>
      </c>
      <c r="T136" s="5">
        <f t="shared" si="17"/>
        <v>-11.606412000000001</v>
      </c>
    </row>
    <row r="137" spans="2:20" x14ac:dyDescent="0.25">
      <c r="B137">
        <v>47560000000</v>
      </c>
      <c r="C137">
        <v>-11.066921000000001</v>
      </c>
      <c r="D137">
        <v>-13.592796</v>
      </c>
      <c r="H137" s="5">
        <f t="shared" si="12"/>
        <v>48.91</v>
      </c>
      <c r="I137" s="5">
        <f t="shared" si="13"/>
        <v>-17.482907999999998</v>
      </c>
      <c r="J137" s="5">
        <f t="shared" si="14"/>
        <v>-9.4659671999999997</v>
      </c>
      <c r="L137">
        <v>47560000000</v>
      </c>
      <c r="M137">
        <v>-11.849149000000001</v>
      </c>
      <c r="N137">
        <v>-11.315121</v>
      </c>
      <c r="R137" s="5">
        <f t="shared" si="15"/>
        <v>48.91</v>
      </c>
      <c r="S137" s="5">
        <f t="shared" si="16"/>
        <v>-14.815484</v>
      </c>
      <c r="T137" s="5">
        <f t="shared" si="17"/>
        <v>-11.464618</v>
      </c>
    </row>
    <row r="138" spans="2:20" x14ac:dyDescent="0.25">
      <c r="B138">
        <v>47830000000</v>
      </c>
      <c r="C138">
        <v>-11.492418000000001</v>
      </c>
      <c r="D138">
        <v>-12.583539999999999</v>
      </c>
      <c r="H138" s="5">
        <f t="shared" si="12"/>
        <v>49.18</v>
      </c>
      <c r="I138" s="5">
        <f t="shared" si="13"/>
        <v>-20.928173000000001</v>
      </c>
      <c r="J138" s="5">
        <f t="shared" si="14"/>
        <v>-8.8345423000000007</v>
      </c>
      <c r="L138">
        <v>47830000000</v>
      </c>
      <c r="M138">
        <v>-12.26178</v>
      </c>
      <c r="N138">
        <v>-11.519907999999999</v>
      </c>
      <c r="R138" s="5">
        <f t="shared" si="15"/>
        <v>49.18</v>
      </c>
      <c r="S138" s="5">
        <f t="shared" si="16"/>
        <v>-15.344097</v>
      </c>
      <c r="T138" s="5">
        <f t="shared" si="17"/>
        <v>-11.264481999999999</v>
      </c>
    </row>
    <row r="139" spans="2:20" x14ac:dyDescent="0.25">
      <c r="B139">
        <v>48100000000</v>
      </c>
      <c r="C139">
        <v>-12.096156000000001</v>
      </c>
      <c r="D139">
        <v>-11.723265</v>
      </c>
      <c r="H139" s="5">
        <f t="shared" si="12"/>
        <v>49.45</v>
      </c>
      <c r="I139" s="5">
        <f t="shared" si="13"/>
        <v>-25.058085999999999</v>
      </c>
      <c r="J139" s="5">
        <f t="shared" si="14"/>
        <v>-8.2085895999999998</v>
      </c>
      <c r="L139">
        <v>48100000000</v>
      </c>
      <c r="M139">
        <v>-12.750970000000001</v>
      </c>
      <c r="N139">
        <v>-11.606109</v>
      </c>
      <c r="R139" s="5">
        <f t="shared" si="15"/>
        <v>49.45</v>
      </c>
      <c r="S139" s="5">
        <f t="shared" si="16"/>
        <v>-15.927116</v>
      </c>
      <c r="T139" s="5">
        <f t="shared" si="17"/>
        <v>-11.036146</v>
      </c>
    </row>
    <row r="140" spans="2:20" x14ac:dyDescent="0.25">
      <c r="B140">
        <v>48370000000</v>
      </c>
      <c r="C140">
        <v>-13.239223000000001</v>
      </c>
      <c r="D140">
        <v>-10.925959000000001</v>
      </c>
      <c r="H140" s="5">
        <f t="shared" si="12"/>
        <v>49.72</v>
      </c>
      <c r="I140" s="5">
        <f t="shared" si="13"/>
        <v>-28.743190999999999</v>
      </c>
      <c r="J140" s="5">
        <f t="shared" si="14"/>
        <v>-7.6624160000000003</v>
      </c>
      <c r="L140">
        <v>48370000000</v>
      </c>
      <c r="M140">
        <v>-13.463876000000001</v>
      </c>
      <c r="N140">
        <v>-11.645111</v>
      </c>
      <c r="R140" s="5">
        <f t="shared" si="15"/>
        <v>49.72</v>
      </c>
      <c r="S140" s="5">
        <f t="shared" si="16"/>
        <v>-16.770056</v>
      </c>
      <c r="T140" s="5">
        <f t="shared" si="17"/>
        <v>-10.751061</v>
      </c>
    </row>
    <row r="141" spans="2:20" x14ac:dyDescent="0.25">
      <c r="B141">
        <v>48640000000</v>
      </c>
      <c r="C141">
        <v>-14.897778000000001</v>
      </c>
      <c r="D141">
        <v>-10.141840999999999</v>
      </c>
      <c r="H141" s="5">
        <f t="shared" si="12"/>
        <v>49.99</v>
      </c>
      <c r="I141" s="5">
        <f t="shared" si="13"/>
        <v>-32.986556999999998</v>
      </c>
      <c r="J141" s="5">
        <f t="shared" si="14"/>
        <v>-7.1386308999999999</v>
      </c>
      <c r="L141">
        <v>48640000000</v>
      </c>
      <c r="M141">
        <v>-14.185779</v>
      </c>
      <c r="N141">
        <v>-11.606412000000001</v>
      </c>
      <c r="R141" s="5">
        <f t="shared" si="15"/>
        <v>49.99</v>
      </c>
      <c r="S141" s="5">
        <f t="shared" si="16"/>
        <v>-18.506588000000001</v>
      </c>
      <c r="T141" s="5">
        <f t="shared" si="17"/>
        <v>-10.484057</v>
      </c>
    </row>
    <row r="142" spans="2:20" x14ac:dyDescent="0.25">
      <c r="B142">
        <v>48910000000</v>
      </c>
      <c r="C142">
        <v>-17.482907999999998</v>
      </c>
      <c r="D142">
        <v>-9.4659671999999997</v>
      </c>
      <c r="H142" s="5">
        <f t="shared" si="12"/>
        <v>50.26</v>
      </c>
      <c r="I142" s="5">
        <f t="shared" si="13"/>
        <v>-36.985218000000003</v>
      </c>
      <c r="J142" s="5">
        <f t="shared" si="14"/>
        <v>-6.6931609999999999</v>
      </c>
      <c r="L142">
        <v>48910000000</v>
      </c>
      <c r="M142">
        <v>-14.815484</v>
      </c>
      <c r="N142">
        <v>-11.464618</v>
      </c>
      <c r="R142" s="5">
        <f t="shared" si="15"/>
        <v>50.26</v>
      </c>
      <c r="S142" s="5">
        <f t="shared" si="16"/>
        <v>-21.440535000000001</v>
      </c>
      <c r="T142" s="5">
        <f t="shared" si="17"/>
        <v>-10.251435000000001</v>
      </c>
    </row>
    <row r="143" spans="2:20" x14ac:dyDescent="0.25">
      <c r="B143">
        <v>49180000000</v>
      </c>
      <c r="C143">
        <v>-20.928173000000001</v>
      </c>
      <c r="D143">
        <v>-8.8345423000000007</v>
      </c>
      <c r="H143" s="5">
        <f t="shared" si="12"/>
        <v>50.53</v>
      </c>
      <c r="I143" s="5">
        <f t="shared" si="13"/>
        <v>-40.157817999999999</v>
      </c>
      <c r="J143" s="5">
        <f t="shared" si="14"/>
        <v>-6.2844933999999997</v>
      </c>
      <c r="L143">
        <v>49180000000</v>
      </c>
      <c r="M143">
        <v>-15.344097</v>
      </c>
      <c r="N143">
        <v>-11.264481999999999</v>
      </c>
      <c r="R143" s="5">
        <f t="shared" si="15"/>
        <v>50.53</v>
      </c>
      <c r="S143" s="5">
        <f t="shared" si="16"/>
        <v>-25.296496999999999</v>
      </c>
      <c r="T143" s="5">
        <f t="shared" si="17"/>
        <v>-10.023466000000001</v>
      </c>
    </row>
    <row r="144" spans="2:20" x14ac:dyDescent="0.25">
      <c r="B144">
        <v>49450000000</v>
      </c>
      <c r="C144">
        <v>-25.058085999999999</v>
      </c>
      <c r="D144">
        <v>-8.2085895999999998</v>
      </c>
      <c r="H144" s="5">
        <f t="shared" si="12"/>
        <v>50.8</v>
      </c>
      <c r="I144" s="5">
        <f t="shared" si="13"/>
        <v>-41.678348999999997</v>
      </c>
      <c r="J144" s="5">
        <f t="shared" si="14"/>
        <v>-5.9358401000000001</v>
      </c>
      <c r="L144">
        <v>49450000000</v>
      </c>
      <c r="M144">
        <v>-15.927116</v>
      </c>
      <c r="N144">
        <v>-11.036146</v>
      </c>
      <c r="R144" s="5">
        <f t="shared" si="15"/>
        <v>50.8</v>
      </c>
      <c r="S144" s="5">
        <f t="shared" si="16"/>
        <v>-28.817411</v>
      </c>
      <c r="T144" s="5">
        <f t="shared" si="17"/>
        <v>-9.8072175999999995</v>
      </c>
    </row>
    <row r="145" spans="2:20" x14ac:dyDescent="0.25">
      <c r="B145">
        <v>49720000000</v>
      </c>
      <c r="C145">
        <v>-28.743190999999999</v>
      </c>
      <c r="D145">
        <v>-7.6624160000000003</v>
      </c>
      <c r="H145" s="5">
        <f t="shared" si="12"/>
        <v>51.07</v>
      </c>
      <c r="I145" s="5">
        <f t="shared" si="13"/>
        <v>-42.665393999999999</v>
      </c>
      <c r="J145" s="5">
        <f t="shared" si="14"/>
        <v>-5.6560993000000002</v>
      </c>
      <c r="L145">
        <v>49720000000</v>
      </c>
      <c r="M145">
        <v>-16.770056</v>
      </c>
      <c r="N145">
        <v>-10.751061</v>
      </c>
      <c r="R145" s="5">
        <f t="shared" si="15"/>
        <v>51.07</v>
      </c>
      <c r="S145" s="5">
        <f t="shared" si="16"/>
        <v>-30.789238000000001</v>
      </c>
      <c r="T145" s="5">
        <f t="shared" si="17"/>
        <v>-9.5203694999999993</v>
      </c>
    </row>
    <row r="146" spans="2:20" x14ac:dyDescent="0.25">
      <c r="B146">
        <v>49990000000</v>
      </c>
      <c r="C146">
        <v>-32.986556999999998</v>
      </c>
      <c r="D146">
        <v>-7.1386308999999999</v>
      </c>
      <c r="H146" s="5">
        <f t="shared" si="12"/>
        <v>51.34</v>
      </c>
      <c r="I146" s="5">
        <f t="shared" si="13"/>
        <v>-44.985371000000001</v>
      </c>
      <c r="J146" s="5">
        <f t="shared" si="14"/>
        <v>-5.3873677000000004</v>
      </c>
      <c r="L146">
        <v>49990000000</v>
      </c>
      <c r="M146">
        <v>-18.506588000000001</v>
      </c>
      <c r="N146">
        <v>-10.484057</v>
      </c>
      <c r="R146" s="5">
        <f t="shared" si="15"/>
        <v>51.34</v>
      </c>
      <c r="S146" s="5">
        <f t="shared" si="16"/>
        <v>-32.740428999999999</v>
      </c>
      <c r="T146" s="5">
        <f t="shared" si="17"/>
        <v>-9.2751722000000001</v>
      </c>
    </row>
    <row r="147" spans="2:20" x14ac:dyDescent="0.25">
      <c r="B147">
        <v>50260000000</v>
      </c>
      <c r="C147">
        <v>-36.985218000000003</v>
      </c>
      <c r="D147">
        <v>-6.6931609999999999</v>
      </c>
      <c r="H147" s="5">
        <f t="shared" si="12"/>
        <v>51.61</v>
      </c>
      <c r="I147" s="5">
        <f t="shared" si="13"/>
        <v>-48.866135</v>
      </c>
      <c r="J147" s="5">
        <f t="shared" si="14"/>
        <v>-5.1379184999999996</v>
      </c>
      <c r="L147">
        <v>50260000000</v>
      </c>
      <c r="M147">
        <v>-21.440535000000001</v>
      </c>
      <c r="N147">
        <v>-10.251435000000001</v>
      </c>
      <c r="R147" s="5">
        <f t="shared" si="15"/>
        <v>51.61</v>
      </c>
      <c r="S147" s="5">
        <f t="shared" si="16"/>
        <v>-33.93177</v>
      </c>
      <c r="T147" s="5">
        <f t="shared" si="17"/>
        <v>-9.0256538000000006</v>
      </c>
    </row>
    <row r="148" spans="2:20" x14ac:dyDescent="0.25">
      <c r="B148">
        <v>50530000000</v>
      </c>
      <c r="C148">
        <v>-40.157817999999999</v>
      </c>
      <c r="D148">
        <v>-6.2844933999999997</v>
      </c>
      <c r="H148" s="5">
        <f t="shared" si="12"/>
        <v>51.88</v>
      </c>
      <c r="I148" s="5">
        <f t="shared" si="13"/>
        <v>-52.321049000000002</v>
      </c>
      <c r="J148" s="5">
        <f t="shared" si="14"/>
        <v>-4.9281416</v>
      </c>
      <c r="L148">
        <v>50530000000</v>
      </c>
      <c r="M148">
        <v>-25.296496999999999</v>
      </c>
      <c r="N148">
        <v>-10.023466000000001</v>
      </c>
      <c r="R148" s="5">
        <f t="shared" si="15"/>
        <v>51.88</v>
      </c>
      <c r="S148" s="5">
        <f t="shared" si="16"/>
        <v>-34.191284000000003</v>
      </c>
      <c r="T148" s="5">
        <f t="shared" si="17"/>
        <v>-8.7590503999999996</v>
      </c>
    </row>
    <row r="149" spans="2:20" x14ac:dyDescent="0.25">
      <c r="B149">
        <v>50800000000</v>
      </c>
      <c r="C149">
        <v>-41.678348999999997</v>
      </c>
      <c r="D149">
        <v>-5.9358401000000001</v>
      </c>
      <c r="H149" s="5">
        <f t="shared" si="12"/>
        <v>52.15</v>
      </c>
      <c r="I149" s="5">
        <f t="shared" si="13"/>
        <v>-54.566524999999999</v>
      </c>
      <c r="J149" s="5">
        <f t="shared" si="14"/>
        <v>-4.7302321999999997</v>
      </c>
      <c r="L149">
        <v>50800000000</v>
      </c>
      <c r="M149">
        <v>-28.817411</v>
      </c>
      <c r="N149">
        <v>-9.8072175999999995</v>
      </c>
      <c r="R149" s="5">
        <f t="shared" si="15"/>
        <v>52.15</v>
      </c>
      <c r="S149" s="5">
        <f t="shared" si="16"/>
        <v>-34.709229000000001</v>
      </c>
      <c r="T149" s="5">
        <f t="shared" si="17"/>
        <v>-8.5001726000000009</v>
      </c>
    </row>
    <row r="150" spans="2:20" x14ac:dyDescent="0.25">
      <c r="B150">
        <v>51070000000</v>
      </c>
      <c r="C150">
        <v>-42.665393999999999</v>
      </c>
      <c r="D150">
        <v>-5.6560993000000002</v>
      </c>
      <c r="H150" s="5">
        <f t="shared" si="12"/>
        <v>52.42</v>
      </c>
      <c r="I150" s="5">
        <f t="shared" si="13"/>
        <v>-57.790951</v>
      </c>
      <c r="J150" s="5">
        <f t="shared" si="14"/>
        <v>-4.5741391</v>
      </c>
      <c r="L150">
        <v>51070000000</v>
      </c>
      <c r="M150">
        <v>-30.789238000000001</v>
      </c>
      <c r="N150">
        <v>-9.5203694999999993</v>
      </c>
      <c r="R150" s="5">
        <f t="shared" si="15"/>
        <v>52.42</v>
      </c>
      <c r="S150" s="5">
        <f t="shared" si="16"/>
        <v>-38.286911000000003</v>
      </c>
      <c r="T150" s="5">
        <f t="shared" si="17"/>
        <v>-8.2123089</v>
      </c>
    </row>
    <row r="151" spans="2:20" x14ac:dyDescent="0.25">
      <c r="B151">
        <v>51340000000</v>
      </c>
      <c r="C151">
        <v>-44.985371000000001</v>
      </c>
      <c r="D151">
        <v>-5.3873677000000004</v>
      </c>
      <c r="H151" s="5">
        <f t="shared" si="12"/>
        <v>52.69</v>
      </c>
      <c r="I151" s="5">
        <f t="shared" si="13"/>
        <v>-58.906956000000001</v>
      </c>
      <c r="J151" s="5">
        <f t="shared" si="14"/>
        <v>-4.4509287000000004</v>
      </c>
      <c r="L151">
        <v>51340000000</v>
      </c>
      <c r="M151">
        <v>-32.740428999999999</v>
      </c>
      <c r="N151">
        <v>-9.2751722000000001</v>
      </c>
      <c r="R151" s="5">
        <f t="shared" si="15"/>
        <v>52.69</v>
      </c>
      <c r="S151" s="5">
        <f t="shared" si="16"/>
        <v>-44.191017000000002</v>
      </c>
      <c r="T151" s="5">
        <f t="shared" si="17"/>
        <v>-7.8786554000000004</v>
      </c>
    </row>
    <row r="152" spans="2:20" x14ac:dyDescent="0.25">
      <c r="B152">
        <v>51610000000</v>
      </c>
      <c r="C152">
        <v>-48.866135</v>
      </c>
      <c r="D152">
        <v>-5.1379184999999996</v>
      </c>
      <c r="H152" s="5">
        <f t="shared" si="12"/>
        <v>52.96</v>
      </c>
      <c r="I152" s="5">
        <f t="shared" si="13"/>
        <v>-55.97242</v>
      </c>
      <c r="J152" s="5">
        <f t="shared" si="14"/>
        <v>-4.3582649</v>
      </c>
      <c r="L152">
        <v>51610000000</v>
      </c>
      <c r="M152">
        <v>-33.93177</v>
      </c>
      <c r="N152">
        <v>-9.0256538000000006</v>
      </c>
      <c r="R152" s="5">
        <f t="shared" si="15"/>
        <v>52.96</v>
      </c>
      <c r="S152" s="5">
        <f t="shared" si="16"/>
        <v>-50.962722999999997</v>
      </c>
      <c r="T152" s="5">
        <f t="shared" si="17"/>
        <v>-7.5492773</v>
      </c>
    </row>
    <row r="153" spans="2:20" x14ac:dyDescent="0.25">
      <c r="B153">
        <v>51880000000</v>
      </c>
      <c r="C153">
        <v>-52.321049000000002</v>
      </c>
      <c r="D153">
        <v>-4.9281416</v>
      </c>
      <c r="H153" s="5">
        <f t="shared" si="12"/>
        <v>53.23</v>
      </c>
      <c r="I153" s="5">
        <f t="shared" si="13"/>
        <v>-52.478850999999999</v>
      </c>
      <c r="J153" s="5">
        <f t="shared" si="14"/>
        <v>-4.2750219999999999</v>
      </c>
      <c r="L153">
        <v>51880000000</v>
      </c>
      <c r="M153">
        <v>-34.191284000000003</v>
      </c>
      <c r="N153">
        <v>-8.7590503999999996</v>
      </c>
      <c r="R153" s="5">
        <f t="shared" si="15"/>
        <v>53.23</v>
      </c>
      <c r="S153" s="5">
        <f t="shared" si="16"/>
        <v>-58.206798999999997</v>
      </c>
      <c r="T153" s="5">
        <f t="shared" si="17"/>
        <v>-7.1980186000000002</v>
      </c>
    </row>
    <row r="154" spans="2:20" x14ac:dyDescent="0.25">
      <c r="B154">
        <v>52150000000</v>
      </c>
      <c r="C154">
        <v>-54.566524999999999</v>
      </c>
      <c r="D154">
        <v>-4.7302321999999997</v>
      </c>
      <c r="H154" s="5">
        <f t="shared" si="12"/>
        <v>53.5</v>
      </c>
      <c r="I154" s="5">
        <f t="shared" si="13"/>
        <v>-51.976802999999997</v>
      </c>
      <c r="J154" s="5">
        <f t="shared" si="14"/>
        <v>-4.2039967000000003</v>
      </c>
      <c r="L154">
        <v>52150000000</v>
      </c>
      <c r="M154">
        <v>-34.709229000000001</v>
      </c>
      <c r="N154">
        <v>-8.5001726000000009</v>
      </c>
      <c r="R154" s="5">
        <f t="shared" si="15"/>
        <v>53.5</v>
      </c>
      <c r="S154" s="5">
        <f t="shared" si="16"/>
        <v>-64.982994000000005</v>
      </c>
      <c r="T154" s="5">
        <f t="shared" si="17"/>
        <v>-6.8811245000000003</v>
      </c>
    </row>
    <row r="155" spans="2:20" x14ac:dyDescent="0.25">
      <c r="B155">
        <v>52420000000</v>
      </c>
      <c r="C155">
        <v>-57.790951</v>
      </c>
      <c r="D155">
        <v>-4.5741391</v>
      </c>
      <c r="H155" s="5">
        <f t="shared" si="12"/>
        <v>53.77</v>
      </c>
      <c r="I155" s="5">
        <f t="shared" si="13"/>
        <v>-55.455460000000002</v>
      </c>
      <c r="J155" s="5">
        <f t="shared" si="14"/>
        <v>-4.1691064999999998</v>
      </c>
      <c r="L155">
        <v>52420000000</v>
      </c>
      <c r="M155">
        <v>-38.286911000000003</v>
      </c>
      <c r="N155">
        <v>-8.2123089</v>
      </c>
      <c r="R155" s="5">
        <f t="shared" si="15"/>
        <v>53.77</v>
      </c>
      <c r="S155" s="5">
        <f t="shared" si="16"/>
        <v>-69.961639000000005</v>
      </c>
      <c r="T155" s="5">
        <f t="shared" si="17"/>
        <v>-6.5607275999999999</v>
      </c>
    </row>
    <row r="156" spans="2:20" x14ac:dyDescent="0.25">
      <c r="B156">
        <v>52690000000</v>
      </c>
      <c r="C156">
        <v>-58.906956000000001</v>
      </c>
      <c r="D156">
        <v>-4.4509287000000004</v>
      </c>
      <c r="H156" s="5">
        <f t="shared" si="12"/>
        <v>54.04</v>
      </c>
      <c r="I156" s="5">
        <f t="shared" si="13"/>
        <v>-59.121234999999999</v>
      </c>
      <c r="J156" s="5">
        <f t="shared" si="14"/>
        <v>-4.1491723</v>
      </c>
      <c r="L156">
        <v>52690000000</v>
      </c>
      <c r="M156">
        <v>-44.191017000000002</v>
      </c>
      <c r="N156">
        <v>-7.8786554000000004</v>
      </c>
      <c r="R156" s="5">
        <f t="shared" si="15"/>
        <v>54.04</v>
      </c>
      <c r="S156" s="5">
        <f t="shared" si="16"/>
        <v>-72.283233999999993</v>
      </c>
      <c r="T156" s="5">
        <f t="shared" si="17"/>
        <v>-6.2458977999999998</v>
      </c>
    </row>
    <row r="157" spans="2:20" x14ac:dyDescent="0.25">
      <c r="B157">
        <v>52960000000</v>
      </c>
      <c r="C157">
        <v>-55.97242</v>
      </c>
      <c r="D157">
        <v>-4.3582649</v>
      </c>
      <c r="H157" s="5">
        <f t="shared" si="12"/>
        <v>54.31</v>
      </c>
      <c r="I157" s="5">
        <f t="shared" si="13"/>
        <v>-65.492537999999996</v>
      </c>
      <c r="J157" s="5">
        <f t="shared" si="14"/>
        <v>-4.1152905999999998</v>
      </c>
      <c r="L157">
        <v>52960000000</v>
      </c>
      <c r="M157">
        <v>-50.962722999999997</v>
      </c>
      <c r="N157">
        <v>-7.5492773</v>
      </c>
      <c r="R157" s="5">
        <f t="shared" si="15"/>
        <v>54.31</v>
      </c>
      <c r="S157" s="5">
        <f t="shared" si="16"/>
        <v>-72.785149000000004</v>
      </c>
      <c r="T157" s="5">
        <f t="shared" si="17"/>
        <v>-6.0029215999999996</v>
      </c>
    </row>
    <row r="158" spans="2:20" x14ac:dyDescent="0.25">
      <c r="B158">
        <v>53230000000</v>
      </c>
      <c r="C158">
        <v>-52.478850999999999</v>
      </c>
      <c r="D158">
        <v>-4.2750219999999999</v>
      </c>
      <c r="H158" s="5">
        <f t="shared" si="12"/>
        <v>54.58</v>
      </c>
      <c r="I158" s="5">
        <f t="shared" si="13"/>
        <v>-71.144683999999998</v>
      </c>
      <c r="J158" s="5">
        <f t="shared" si="14"/>
        <v>-4.1074386000000001</v>
      </c>
      <c r="L158">
        <v>53230000000</v>
      </c>
      <c r="M158">
        <v>-58.206798999999997</v>
      </c>
      <c r="N158">
        <v>-7.1980186000000002</v>
      </c>
      <c r="R158" s="5">
        <f t="shared" si="15"/>
        <v>54.58</v>
      </c>
      <c r="S158" s="5">
        <f t="shared" si="16"/>
        <v>-74.740371999999994</v>
      </c>
      <c r="T158" s="5">
        <f t="shared" si="17"/>
        <v>-5.7296595999999997</v>
      </c>
    </row>
    <row r="159" spans="2:20" x14ac:dyDescent="0.25">
      <c r="B159">
        <v>53500000000</v>
      </c>
      <c r="C159">
        <v>-51.976802999999997</v>
      </c>
      <c r="D159">
        <v>-4.2039967000000003</v>
      </c>
      <c r="H159" s="5">
        <f t="shared" si="12"/>
        <v>54.85</v>
      </c>
      <c r="I159" s="5">
        <f t="shared" si="13"/>
        <v>-76.599746999999994</v>
      </c>
      <c r="J159" s="5">
        <f t="shared" si="14"/>
        <v>-4.0542426000000003</v>
      </c>
      <c r="L159">
        <v>53500000000</v>
      </c>
      <c r="M159">
        <v>-64.982994000000005</v>
      </c>
      <c r="N159">
        <v>-6.8811245000000003</v>
      </c>
      <c r="R159" s="5">
        <f t="shared" si="15"/>
        <v>54.85</v>
      </c>
      <c r="S159" s="5">
        <f t="shared" si="16"/>
        <v>-77.438346999999993</v>
      </c>
      <c r="T159" s="5">
        <f t="shared" si="17"/>
        <v>-5.5164894999999996</v>
      </c>
    </row>
    <row r="160" spans="2:20" x14ac:dyDescent="0.25">
      <c r="B160">
        <v>53770000000</v>
      </c>
      <c r="C160">
        <v>-55.455460000000002</v>
      </c>
      <c r="D160">
        <v>-4.1691064999999998</v>
      </c>
      <c r="H160" s="5">
        <f t="shared" si="12"/>
        <v>55.12</v>
      </c>
      <c r="I160" s="5">
        <f t="shared" si="13"/>
        <v>-76.970664999999997</v>
      </c>
      <c r="J160" s="5">
        <f t="shared" si="14"/>
        <v>-4.0142441</v>
      </c>
      <c r="L160">
        <v>53770000000</v>
      </c>
      <c r="M160">
        <v>-69.961639000000005</v>
      </c>
      <c r="N160">
        <v>-6.5607275999999999</v>
      </c>
      <c r="R160" s="5">
        <f t="shared" si="15"/>
        <v>55.12</v>
      </c>
      <c r="S160" s="5">
        <f t="shared" si="16"/>
        <v>-77.567749000000006</v>
      </c>
      <c r="T160" s="5">
        <f t="shared" si="17"/>
        <v>-5.3592161999999997</v>
      </c>
    </row>
    <row r="161" spans="2:20" x14ac:dyDescent="0.25">
      <c r="B161">
        <v>54040000000</v>
      </c>
      <c r="C161">
        <v>-59.121234999999999</v>
      </c>
      <c r="D161">
        <v>-4.1491723</v>
      </c>
      <c r="H161" s="5">
        <f t="shared" si="12"/>
        <v>55.39</v>
      </c>
      <c r="I161" s="5">
        <f t="shared" si="13"/>
        <v>-78.098618000000002</v>
      </c>
      <c r="J161" s="5">
        <f t="shared" si="14"/>
        <v>-3.9942529000000002</v>
      </c>
      <c r="L161">
        <v>54040000000</v>
      </c>
      <c r="M161">
        <v>-72.283233999999993</v>
      </c>
      <c r="N161">
        <v>-6.2458977999999998</v>
      </c>
      <c r="R161" s="5">
        <f t="shared" si="15"/>
        <v>55.39</v>
      </c>
      <c r="S161" s="5">
        <f t="shared" si="16"/>
        <v>-80.485496999999995</v>
      </c>
      <c r="T161" s="5">
        <f t="shared" si="17"/>
        <v>-5.2239199000000003</v>
      </c>
    </row>
    <row r="162" spans="2:20" x14ac:dyDescent="0.25">
      <c r="B162">
        <v>54310000000</v>
      </c>
      <c r="C162">
        <v>-65.492537999999996</v>
      </c>
      <c r="D162">
        <v>-4.1152905999999998</v>
      </c>
      <c r="H162" s="5">
        <f t="shared" si="12"/>
        <v>55.66</v>
      </c>
      <c r="I162" s="5">
        <f t="shared" si="13"/>
        <v>-76.343802999999994</v>
      </c>
      <c r="J162" s="5">
        <f t="shared" si="14"/>
        <v>-3.9716407999999999</v>
      </c>
      <c r="L162">
        <v>54310000000</v>
      </c>
      <c r="M162">
        <v>-72.785149000000004</v>
      </c>
      <c r="N162">
        <v>-6.0029215999999996</v>
      </c>
      <c r="R162" s="5">
        <f t="shared" si="15"/>
        <v>55.66</v>
      </c>
      <c r="S162" s="5">
        <f t="shared" si="16"/>
        <v>-80.143378999999996</v>
      </c>
      <c r="T162" s="5">
        <f t="shared" si="17"/>
        <v>-5.111815</v>
      </c>
    </row>
    <row r="163" spans="2:20" x14ac:dyDescent="0.25">
      <c r="B163">
        <v>54580000000</v>
      </c>
      <c r="C163">
        <v>-71.144683999999998</v>
      </c>
      <c r="D163">
        <v>-4.1074386000000001</v>
      </c>
      <c r="H163" s="5">
        <f t="shared" si="12"/>
        <v>55.93</v>
      </c>
      <c r="I163" s="5">
        <f t="shared" si="13"/>
        <v>-78.807631999999998</v>
      </c>
      <c r="J163" s="5">
        <f t="shared" si="14"/>
        <v>-3.9489101999999998</v>
      </c>
      <c r="L163">
        <v>54580000000</v>
      </c>
      <c r="M163">
        <v>-74.740371999999994</v>
      </c>
      <c r="N163">
        <v>-5.7296595999999997</v>
      </c>
      <c r="R163" s="5">
        <f t="shared" si="15"/>
        <v>55.93</v>
      </c>
      <c r="S163" s="5">
        <f t="shared" si="16"/>
        <v>-79.61985</v>
      </c>
      <c r="T163" s="5">
        <f t="shared" si="17"/>
        <v>-5.0348911000000003</v>
      </c>
    </row>
    <row r="164" spans="2:20" x14ac:dyDescent="0.25">
      <c r="B164">
        <v>54850000000</v>
      </c>
      <c r="C164">
        <v>-76.599746999999994</v>
      </c>
      <c r="D164">
        <v>-4.0542426000000003</v>
      </c>
      <c r="H164" s="5">
        <f t="shared" si="12"/>
        <v>56.2</v>
      </c>
      <c r="I164" s="5">
        <f t="shared" si="13"/>
        <v>-81.174972999999994</v>
      </c>
      <c r="J164" s="5">
        <f t="shared" si="14"/>
        <v>-3.9083643000000001</v>
      </c>
      <c r="L164">
        <v>54850000000</v>
      </c>
      <c r="M164">
        <v>-77.438346999999993</v>
      </c>
      <c r="N164">
        <v>-5.5164894999999996</v>
      </c>
      <c r="R164" s="5">
        <f t="shared" si="15"/>
        <v>56.2</v>
      </c>
      <c r="S164" s="5">
        <f t="shared" si="16"/>
        <v>-77.573188999999999</v>
      </c>
      <c r="T164" s="5">
        <f t="shared" si="17"/>
        <v>-4.9765987000000003</v>
      </c>
    </row>
    <row r="165" spans="2:20" x14ac:dyDescent="0.25">
      <c r="B165">
        <v>55120000000</v>
      </c>
      <c r="C165">
        <v>-76.970664999999997</v>
      </c>
      <c r="D165">
        <v>-4.0142441</v>
      </c>
      <c r="H165" s="5">
        <f t="shared" si="12"/>
        <v>56.47</v>
      </c>
      <c r="I165" s="5">
        <f t="shared" si="13"/>
        <v>-80.970862999999994</v>
      </c>
      <c r="J165" s="5">
        <f t="shared" si="14"/>
        <v>-3.9014389999999999</v>
      </c>
      <c r="L165">
        <v>55120000000</v>
      </c>
      <c r="M165">
        <v>-77.567749000000006</v>
      </c>
      <c r="N165">
        <v>-5.3592161999999997</v>
      </c>
      <c r="R165" s="5">
        <f t="shared" si="15"/>
        <v>56.47</v>
      </c>
      <c r="S165" s="5">
        <f t="shared" si="16"/>
        <v>-78.768799000000001</v>
      </c>
      <c r="T165" s="5">
        <f t="shared" si="17"/>
        <v>-4.9676622999999998</v>
      </c>
    </row>
    <row r="166" spans="2:20" x14ac:dyDescent="0.25">
      <c r="B166">
        <v>55390000000</v>
      </c>
      <c r="C166">
        <v>-78.098618000000002</v>
      </c>
      <c r="D166">
        <v>-3.9942529000000002</v>
      </c>
      <c r="H166" s="5">
        <f t="shared" si="12"/>
        <v>56.74</v>
      </c>
      <c r="I166" s="5">
        <f t="shared" si="13"/>
        <v>-79.317749000000006</v>
      </c>
      <c r="J166" s="5">
        <f t="shared" si="14"/>
        <v>-3.9101620000000001</v>
      </c>
      <c r="L166">
        <v>55390000000</v>
      </c>
      <c r="M166">
        <v>-80.485496999999995</v>
      </c>
      <c r="N166">
        <v>-5.2239199000000003</v>
      </c>
      <c r="R166" s="5">
        <f t="shared" si="15"/>
        <v>56.74</v>
      </c>
      <c r="S166" s="5">
        <f t="shared" si="16"/>
        <v>-76.385185000000007</v>
      </c>
      <c r="T166" s="5">
        <f t="shared" si="17"/>
        <v>-5.0005354999999998</v>
      </c>
    </row>
    <row r="167" spans="2:20" x14ac:dyDescent="0.25">
      <c r="B167">
        <v>55660000000</v>
      </c>
      <c r="C167">
        <v>-76.343802999999994</v>
      </c>
      <c r="D167">
        <v>-3.9716407999999999</v>
      </c>
      <c r="H167" s="5">
        <f t="shared" si="12"/>
        <v>57.01</v>
      </c>
      <c r="I167" s="5">
        <f t="shared" si="13"/>
        <v>-79.449180999999996</v>
      </c>
      <c r="J167" s="5">
        <f t="shared" si="14"/>
        <v>-3.9319278999999998</v>
      </c>
      <c r="L167">
        <v>55660000000</v>
      </c>
      <c r="M167">
        <v>-80.143378999999996</v>
      </c>
      <c r="N167">
        <v>-5.111815</v>
      </c>
      <c r="R167" s="5">
        <f t="shared" si="15"/>
        <v>57.01</v>
      </c>
      <c r="S167" s="5">
        <f t="shared" si="16"/>
        <v>-77.303291000000002</v>
      </c>
      <c r="T167" s="5">
        <f t="shared" si="17"/>
        <v>-5.1307187000000001</v>
      </c>
    </row>
    <row r="168" spans="2:20" x14ac:dyDescent="0.25">
      <c r="B168">
        <v>55930000000</v>
      </c>
      <c r="C168">
        <v>-78.807631999999998</v>
      </c>
      <c r="D168">
        <v>-3.9489101999999998</v>
      </c>
      <c r="H168" s="5">
        <f t="shared" si="12"/>
        <v>57.28</v>
      </c>
      <c r="I168" s="5">
        <f t="shared" si="13"/>
        <v>-76.255386000000001</v>
      </c>
      <c r="J168" s="5">
        <f t="shared" si="14"/>
        <v>-3.9783933</v>
      </c>
      <c r="L168">
        <v>55930000000</v>
      </c>
      <c r="M168">
        <v>-79.61985</v>
      </c>
      <c r="N168">
        <v>-5.0348911000000003</v>
      </c>
      <c r="R168" s="5">
        <f t="shared" si="15"/>
        <v>57.28</v>
      </c>
      <c r="S168" s="5">
        <f t="shared" si="16"/>
        <v>-76.535499999999999</v>
      </c>
      <c r="T168" s="5">
        <f t="shared" si="17"/>
        <v>-5.3174919999999997</v>
      </c>
    </row>
    <row r="169" spans="2:20" x14ac:dyDescent="0.25">
      <c r="B169">
        <v>56200000000</v>
      </c>
      <c r="C169">
        <v>-81.174972999999994</v>
      </c>
      <c r="D169">
        <v>-3.9083643000000001</v>
      </c>
      <c r="H169" s="5">
        <f t="shared" si="12"/>
        <v>57.55</v>
      </c>
      <c r="I169" s="5">
        <f t="shared" si="13"/>
        <v>-72.779099000000002</v>
      </c>
      <c r="J169" s="5">
        <f t="shared" si="14"/>
        <v>-4.0428052000000001</v>
      </c>
      <c r="L169">
        <v>56200000000</v>
      </c>
      <c r="M169">
        <v>-77.573188999999999</v>
      </c>
      <c r="N169">
        <v>-4.9765987000000003</v>
      </c>
      <c r="R169" s="5">
        <f t="shared" si="15"/>
        <v>57.55</v>
      </c>
      <c r="S169" s="5">
        <f t="shared" si="16"/>
        <v>-77.098640000000003</v>
      </c>
      <c r="T169" s="5">
        <f t="shared" si="17"/>
        <v>-5.5753512000000001</v>
      </c>
    </row>
    <row r="170" spans="2:20" x14ac:dyDescent="0.25">
      <c r="B170">
        <v>56470000000</v>
      </c>
      <c r="C170">
        <v>-80.970862999999994</v>
      </c>
      <c r="D170">
        <v>-3.9014389999999999</v>
      </c>
      <c r="H170" s="5">
        <f t="shared" si="12"/>
        <v>57.82</v>
      </c>
      <c r="I170" s="5">
        <f t="shared" si="13"/>
        <v>-75.063957000000002</v>
      </c>
      <c r="J170" s="5">
        <f t="shared" si="14"/>
        <v>-4.1095920000000001</v>
      </c>
      <c r="L170">
        <v>56470000000</v>
      </c>
      <c r="M170">
        <v>-78.768799000000001</v>
      </c>
      <c r="N170">
        <v>-4.9676622999999998</v>
      </c>
      <c r="R170" s="5">
        <f t="shared" si="15"/>
        <v>57.82</v>
      </c>
      <c r="S170" s="5">
        <f t="shared" si="16"/>
        <v>-77.459541000000002</v>
      </c>
      <c r="T170" s="5">
        <f t="shared" si="17"/>
        <v>-6.0208181999999999</v>
      </c>
    </row>
    <row r="171" spans="2:20" x14ac:dyDescent="0.25">
      <c r="B171">
        <v>56740000000</v>
      </c>
      <c r="C171">
        <v>-79.317749000000006</v>
      </c>
      <c r="D171">
        <v>-3.9101620000000001</v>
      </c>
      <c r="H171" s="5">
        <f t="shared" si="12"/>
        <v>58.09</v>
      </c>
      <c r="I171" s="5">
        <f t="shared" si="13"/>
        <v>-75.734116</v>
      </c>
      <c r="J171" s="5">
        <f t="shared" si="14"/>
        <v>-4.2008767000000002</v>
      </c>
      <c r="L171">
        <v>56740000000</v>
      </c>
      <c r="M171">
        <v>-76.385185000000007</v>
      </c>
      <c r="N171">
        <v>-5.0005354999999998</v>
      </c>
      <c r="R171" s="5">
        <f t="shared" si="15"/>
        <v>58.09</v>
      </c>
      <c r="S171" s="5">
        <f t="shared" si="16"/>
        <v>-79.637191999999999</v>
      </c>
      <c r="T171" s="5">
        <f t="shared" si="17"/>
        <v>-6.6960354000000004</v>
      </c>
    </row>
    <row r="172" spans="2:20" x14ac:dyDescent="0.25">
      <c r="B172">
        <v>57010000000</v>
      </c>
      <c r="C172">
        <v>-79.449180999999996</v>
      </c>
      <c r="D172">
        <v>-3.9319278999999998</v>
      </c>
      <c r="H172" s="5">
        <f t="shared" si="12"/>
        <v>58.36</v>
      </c>
      <c r="I172" s="5">
        <f t="shared" si="13"/>
        <v>-71.998054999999994</v>
      </c>
      <c r="J172" s="5">
        <f t="shared" si="14"/>
        <v>-4.3161578</v>
      </c>
      <c r="L172">
        <v>57010000000</v>
      </c>
      <c r="M172">
        <v>-77.303291000000002</v>
      </c>
      <c r="N172">
        <v>-5.1307187000000001</v>
      </c>
      <c r="R172" s="5">
        <f t="shared" si="15"/>
        <v>58.36</v>
      </c>
      <c r="S172" s="5">
        <f t="shared" si="16"/>
        <v>-70.71566</v>
      </c>
      <c r="T172" s="5">
        <f t="shared" si="17"/>
        <v>-7.5020389999999999</v>
      </c>
    </row>
    <row r="173" spans="2:20" x14ac:dyDescent="0.25">
      <c r="B173">
        <v>57280000000</v>
      </c>
      <c r="C173">
        <v>-76.255386000000001</v>
      </c>
      <c r="D173">
        <v>-3.9783933</v>
      </c>
      <c r="H173" s="5">
        <f t="shared" si="12"/>
        <v>58.63</v>
      </c>
      <c r="I173" s="5">
        <f t="shared" si="13"/>
        <v>-68.265159999999995</v>
      </c>
      <c r="J173" s="5">
        <f t="shared" si="14"/>
        <v>-4.4217066999999997</v>
      </c>
      <c r="L173">
        <v>57280000000</v>
      </c>
      <c r="M173">
        <v>-76.535499999999999</v>
      </c>
      <c r="N173">
        <v>-5.3174919999999997</v>
      </c>
      <c r="R173" s="5">
        <f t="shared" si="15"/>
        <v>58.63</v>
      </c>
      <c r="S173" s="5">
        <f t="shared" si="16"/>
        <v>-60.097102999999997</v>
      </c>
      <c r="T173" s="5">
        <f t="shared" si="17"/>
        <v>-8.5536288999999996</v>
      </c>
    </row>
    <row r="174" spans="2:20" x14ac:dyDescent="0.25">
      <c r="B174">
        <v>57550000000</v>
      </c>
      <c r="C174">
        <v>-72.779099000000002</v>
      </c>
      <c r="D174">
        <v>-4.0428052000000001</v>
      </c>
      <c r="H174" s="5">
        <f t="shared" si="12"/>
        <v>58.9</v>
      </c>
      <c r="I174" s="5">
        <f t="shared" si="13"/>
        <v>-68.673858999999993</v>
      </c>
      <c r="J174" s="5">
        <f t="shared" si="14"/>
        <v>-4.5272021000000002</v>
      </c>
      <c r="L174">
        <v>57550000000</v>
      </c>
      <c r="M174">
        <v>-77.098640000000003</v>
      </c>
      <c r="N174">
        <v>-5.5753512000000001</v>
      </c>
      <c r="R174" s="5">
        <f t="shared" si="15"/>
        <v>58.9</v>
      </c>
      <c r="S174" s="5">
        <f t="shared" si="16"/>
        <v>-59.088768000000002</v>
      </c>
      <c r="T174" s="5">
        <f t="shared" si="17"/>
        <v>-9.7891177999999996</v>
      </c>
    </row>
    <row r="175" spans="2:20" x14ac:dyDescent="0.25">
      <c r="B175">
        <v>57820000000</v>
      </c>
      <c r="C175">
        <v>-75.063957000000002</v>
      </c>
      <c r="D175">
        <v>-4.1095920000000001</v>
      </c>
      <c r="H175" s="5">
        <f t="shared" si="12"/>
        <v>59.17</v>
      </c>
      <c r="I175" s="5">
        <f t="shared" si="13"/>
        <v>-68.396918999999997</v>
      </c>
      <c r="J175" s="5">
        <f t="shared" si="14"/>
        <v>-4.7798448000000002</v>
      </c>
      <c r="L175">
        <v>57820000000</v>
      </c>
      <c r="M175">
        <v>-77.459541000000002</v>
      </c>
      <c r="N175">
        <v>-6.0208181999999999</v>
      </c>
      <c r="R175" s="5">
        <f t="shared" si="15"/>
        <v>59.17</v>
      </c>
      <c r="S175" s="5">
        <f t="shared" si="16"/>
        <v>-56.989429000000001</v>
      </c>
      <c r="T175" s="5">
        <f t="shared" si="17"/>
        <v>-10.504378000000001</v>
      </c>
    </row>
    <row r="176" spans="2:20" x14ac:dyDescent="0.25">
      <c r="B176">
        <v>58090000000</v>
      </c>
      <c r="C176">
        <v>-75.734116</v>
      </c>
      <c r="D176">
        <v>-4.2008767000000002</v>
      </c>
      <c r="H176" s="5">
        <f t="shared" si="12"/>
        <v>59.44</v>
      </c>
      <c r="I176" s="5">
        <f t="shared" si="13"/>
        <v>-62.721660999999997</v>
      </c>
      <c r="J176" s="5">
        <f t="shared" si="14"/>
        <v>-4.9541407</v>
      </c>
      <c r="L176">
        <v>58090000000</v>
      </c>
      <c r="M176">
        <v>-79.637191999999999</v>
      </c>
      <c r="N176">
        <v>-6.6960354000000004</v>
      </c>
      <c r="R176" s="5">
        <f t="shared" si="15"/>
        <v>59.44</v>
      </c>
      <c r="S176" s="5">
        <f t="shared" si="16"/>
        <v>-44.668446000000003</v>
      </c>
      <c r="T176" s="5">
        <f t="shared" si="17"/>
        <v>-11.269119999999999</v>
      </c>
    </row>
    <row r="177" spans="2:20" x14ac:dyDescent="0.25">
      <c r="B177">
        <v>58360000000</v>
      </c>
      <c r="C177">
        <v>-71.998054999999994</v>
      </c>
      <c r="D177">
        <v>-4.3161578</v>
      </c>
      <c r="H177" s="5">
        <f t="shared" si="12"/>
        <v>59.71</v>
      </c>
      <c r="I177" s="5">
        <f t="shared" si="13"/>
        <v>-58.763866</v>
      </c>
      <c r="J177" s="5">
        <f t="shared" si="14"/>
        <v>-5.0362290999999999</v>
      </c>
      <c r="L177">
        <v>58360000000</v>
      </c>
      <c r="M177">
        <v>-70.71566</v>
      </c>
      <c r="N177">
        <v>-7.5020389999999999</v>
      </c>
      <c r="R177" s="5">
        <f t="shared" si="15"/>
        <v>59.71</v>
      </c>
      <c r="S177" s="5">
        <f t="shared" si="16"/>
        <v>-44.602378999999999</v>
      </c>
      <c r="T177" s="5">
        <f t="shared" si="17"/>
        <v>-11.960291</v>
      </c>
    </row>
    <row r="178" spans="2:20" x14ac:dyDescent="0.25">
      <c r="B178">
        <v>58630000000</v>
      </c>
      <c r="C178">
        <v>-68.265159999999995</v>
      </c>
      <c r="D178">
        <v>-4.4217066999999997</v>
      </c>
      <c r="H178" s="5">
        <f t="shared" si="12"/>
        <v>59.98</v>
      </c>
      <c r="I178" s="5">
        <f t="shared" si="13"/>
        <v>-55.566082000000002</v>
      </c>
      <c r="J178" s="5">
        <f t="shared" si="14"/>
        <v>-5.1182251000000001</v>
      </c>
      <c r="L178">
        <v>58630000000</v>
      </c>
      <c r="M178">
        <v>-60.097102999999997</v>
      </c>
      <c r="N178">
        <v>-8.5536288999999996</v>
      </c>
      <c r="R178" s="5">
        <f t="shared" si="15"/>
        <v>59.98</v>
      </c>
      <c r="S178" s="5">
        <f t="shared" si="16"/>
        <v>-45.098132999999997</v>
      </c>
      <c r="T178" s="5">
        <f t="shared" si="17"/>
        <v>-12.239627</v>
      </c>
    </row>
    <row r="179" spans="2:20" x14ac:dyDescent="0.25">
      <c r="B179">
        <v>58900000000</v>
      </c>
      <c r="C179">
        <v>-68.673858999999993</v>
      </c>
      <c r="D179">
        <v>-4.5272021000000002</v>
      </c>
      <c r="H179" s="5">
        <f t="shared" si="12"/>
        <v>60.25</v>
      </c>
      <c r="I179" s="5">
        <f t="shared" si="13"/>
        <v>-49.058132000000001</v>
      </c>
      <c r="J179" s="5">
        <f t="shared" si="14"/>
        <v>-5.1850858000000004</v>
      </c>
      <c r="L179">
        <v>58900000000</v>
      </c>
      <c r="M179">
        <v>-59.088768000000002</v>
      </c>
      <c r="N179">
        <v>-9.7891177999999996</v>
      </c>
      <c r="R179" s="5">
        <f t="shared" si="15"/>
        <v>60.25</v>
      </c>
      <c r="S179" s="5">
        <f t="shared" si="16"/>
        <v>-40.387115000000001</v>
      </c>
      <c r="T179" s="5">
        <f t="shared" si="17"/>
        <v>-12.148296999999999</v>
      </c>
    </row>
    <row r="180" spans="2:20" x14ac:dyDescent="0.25">
      <c r="B180">
        <v>59170000000</v>
      </c>
      <c r="C180">
        <v>-68.396918999999997</v>
      </c>
      <c r="D180">
        <v>-4.7798448000000002</v>
      </c>
      <c r="H180" s="5">
        <f t="shared" si="12"/>
        <v>60.52</v>
      </c>
      <c r="I180" s="5">
        <f t="shared" si="13"/>
        <v>-42.112853999999999</v>
      </c>
      <c r="J180" s="5">
        <f t="shared" si="14"/>
        <v>-5.2111511000000004</v>
      </c>
      <c r="L180">
        <v>59170000000</v>
      </c>
      <c r="M180">
        <v>-56.989429000000001</v>
      </c>
      <c r="N180">
        <v>-10.504378000000001</v>
      </c>
      <c r="R180" s="5">
        <f t="shared" si="15"/>
        <v>60.52</v>
      </c>
      <c r="S180" s="5">
        <f t="shared" si="16"/>
        <v>-38.829407000000003</v>
      </c>
      <c r="T180" s="5">
        <f t="shared" si="17"/>
        <v>-11.725231000000001</v>
      </c>
    </row>
    <row r="181" spans="2:20" x14ac:dyDescent="0.25">
      <c r="B181">
        <v>59440000000</v>
      </c>
      <c r="C181">
        <v>-62.721660999999997</v>
      </c>
      <c r="D181">
        <v>-4.9541407</v>
      </c>
      <c r="H181" s="5">
        <f t="shared" si="12"/>
        <v>60.79</v>
      </c>
      <c r="I181" s="5">
        <f t="shared" si="13"/>
        <v>-40.392128</v>
      </c>
      <c r="J181" s="5">
        <f t="shared" si="14"/>
        <v>-5.2088656000000002</v>
      </c>
      <c r="L181">
        <v>59440000000</v>
      </c>
      <c r="M181">
        <v>-44.668446000000003</v>
      </c>
      <c r="N181">
        <v>-11.269119999999999</v>
      </c>
      <c r="R181" s="5">
        <f t="shared" si="15"/>
        <v>60.79</v>
      </c>
      <c r="S181" s="5">
        <f t="shared" si="16"/>
        <v>-40.094872000000002</v>
      </c>
      <c r="T181" s="5">
        <f t="shared" si="17"/>
        <v>-11.085979</v>
      </c>
    </row>
    <row r="182" spans="2:20" x14ac:dyDescent="0.25">
      <c r="B182">
        <v>59710000000</v>
      </c>
      <c r="C182">
        <v>-58.763866</v>
      </c>
      <c r="D182">
        <v>-5.0362290999999999</v>
      </c>
      <c r="H182" s="5">
        <f t="shared" si="12"/>
        <v>61.06</v>
      </c>
      <c r="I182" s="5">
        <f t="shared" si="13"/>
        <v>-45.301262000000001</v>
      </c>
      <c r="J182" s="5">
        <f t="shared" si="14"/>
        <v>-5.2203926999999997</v>
      </c>
      <c r="L182">
        <v>59710000000</v>
      </c>
      <c r="M182">
        <v>-44.602378999999999</v>
      </c>
      <c r="N182">
        <v>-11.960291</v>
      </c>
      <c r="R182" s="5">
        <f t="shared" si="15"/>
        <v>61.06</v>
      </c>
      <c r="S182" s="5">
        <f t="shared" si="16"/>
        <v>-45.262748999999999</v>
      </c>
      <c r="T182" s="5">
        <f t="shared" si="17"/>
        <v>-10.137953</v>
      </c>
    </row>
    <row r="183" spans="2:20" x14ac:dyDescent="0.25">
      <c r="B183">
        <v>59980000000</v>
      </c>
      <c r="C183">
        <v>-55.566082000000002</v>
      </c>
      <c r="D183">
        <v>-5.1182251000000001</v>
      </c>
      <c r="H183" s="5">
        <f t="shared" si="12"/>
        <v>61.33</v>
      </c>
      <c r="I183" s="5">
        <f t="shared" si="13"/>
        <v>-54.155566999999998</v>
      </c>
      <c r="J183" s="5">
        <f t="shared" si="14"/>
        <v>-5.1880540999999996</v>
      </c>
      <c r="L183">
        <v>59980000000</v>
      </c>
      <c r="M183">
        <v>-45.098132999999997</v>
      </c>
      <c r="N183">
        <v>-12.239627</v>
      </c>
      <c r="R183" s="5">
        <f t="shared" si="15"/>
        <v>61.33</v>
      </c>
      <c r="S183" s="5">
        <f t="shared" si="16"/>
        <v>-52.484881999999999</v>
      </c>
      <c r="T183" s="5">
        <f t="shared" si="17"/>
        <v>-8.9162827</v>
      </c>
    </row>
    <row r="184" spans="2:20" x14ac:dyDescent="0.25">
      <c r="B184">
        <v>60250000000</v>
      </c>
      <c r="C184">
        <v>-49.058132000000001</v>
      </c>
      <c r="D184">
        <v>-5.1850858000000004</v>
      </c>
      <c r="H184" s="5">
        <f t="shared" si="12"/>
        <v>61.6</v>
      </c>
      <c r="I184" s="5">
        <f t="shared" si="13"/>
        <v>-62.463782999999999</v>
      </c>
      <c r="J184" s="5">
        <f t="shared" si="14"/>
        <v>-5.0191875000000001</v>
      </c>
      <c r="L184">
        <v>60250000000</v>
      </c>
      <c r="M184">
        <v>-40.387115000000001</v>
      </c>
      <c r="N184">
        <v>-12.148296999999999</v>
      </c>
      <c r="R184" s="5">
        <f t="shared" si="15"/>
        <v>61.6</v>
      </c>
      <c r="S184" s="5">
        <f t="shared" si="16"/>
        <v>-56.376114000000001</v>
      </c>
      <c r="T184" s="5">
        <f t="shared" si="17"/>
        <v>-8.1400498999999993</v>
      </c>
    </row>
    <row r="185" spans="2:20" x14ac:dyDescent="0.25">
      <c r="B185">
        <v>60520000000</v>
      </c>
      <c r="C185">
        <v>-42.112853999999999</v>
      </c>
      <c r="D185">
        <v>-5.2111511000000004</v>
      </c>
      <c r="H185" s="5">
        <f t="shared" si="12"/>
        <v>61.87</v>
      </c>
      <c r="I185" s="5">
        <f t="shared" si="13"/>
        <v>-71.148810999999995</v>
      </c>
      <c r="J185" s="5">
        <f t="shared" si="14"/>
        <v>-4.9092397999999999</v>
      </c>
      <c r="L185">
        <v>60520000000</v>
      </c>
      <c r="M185">
        <v>-38.829407000000003</v>
      </c>
      <c r="N185">
        <v>-11.725231000000001</v>
      </c>
      <c r="R185" s="5">
        <f t="shared" si="15"/>
        <v>61.87</v>
      </c>
      <c r="S185" s="5">
        <f t="shared" si="16"/>
        <v>-54.916111000000001</v>
      </c>
      <c r="T185" s="5">
        <f t="shared" si="17"/>
        <v>-7.2450713999999996</v>
      </c>
    </row>
    <row r="186" spans="2:20" x14ac:dyDescent="0.25">
      <c r="B186">
        <v>60790000000</v>
      </c>
      <c r="C186">
        <v>-40.392128</v>
      </c>
      <c r="D186">
        <v>-5.2088656000000002</v>
      </c>
      <c r="H186" s="5">
        <f t="shared" si="12"/>
        <v>62.14</v>
      </c>
      <c r="I186" s="5">
        <f t="shared" si="13"/>
        <v>-79.021324000000007</v>
      </c>
      <c r="J186" s="5">
        <f t="shared" si="14"/>
        <v>-4.9582690999999999</v>
      </c>
      <c r="L186">
        <v>60790000000</v>
      </c>
      <c r="M186">
        <v>-40.094872000000002</v>
      </c>
      <c r="N186">
        <v>-11.085979</v>
      </c>
      <c r="R186" s="5">
        <f t="shared" si="15"/>
        <v>62.14</v>
      </c>
      <c r="S186" s="5">
        <f t="shared" si="16"/>
        <v>-66.103629999999995</v>
      </c>
      <c r="T186" s="5">
        <f t="shared" si="17"/>
        <v>-6.3612451999999999</v>
      </c>
    </row>
    <row r="187" spans="2:20" x14ac:dyDescent="0.25">
      <c r="B187">
        <v>61060000000</v>
      </c>
      <c r="C187">
        <v>-45.301262000000001</v>
      </c>
      <c r="D187">
        <v>-5.2203926999999997</v>
      </c>
      <c r="H187" s="5">
        <f t="shared" si="12"/>
        <v>62.41</v>
      </c>
      <c r="I187" s="5">
        <f t="shared" si="13"/>
        <v>-82.615523999999994</v>
      </c>
      <c r="J187" s="5">
        <f t="shared" si="14"/>
        <v>-5.0132523000000004</v>
      </c>
      <c r="L187">
        <v>61060000000</v>
      </c>
      <c r="M187">
        <v>-45.262748999999999</v>
      </c>
      <c r="N187">
        <v>-10.137953</v>
      </c>
      <c r="R187" s="5">
        <f t="shared" si="15"/>
        <v>62.41</v>
      </c>
      <c r="S187" s="5">
        <f t="shared" si="16"/>
        <v>-71.654617000000002</v>
      </c>
      <c r="T187" s="5">
        <f t="shared" si="17"/>
        <v>-5.8356886000000001</v>
      </c>
    </row>
    <row r="188" spans="2:20" x14ac:dyDescent="0.25">
      <c r="B188">
        <v>61330000000</v>
      </c>
      <c r="C188">
        <v>-54.155566999999998</v>
      </c>
      <c r="D188">
        <v>-5.1880540999999996</v>
      </c>
      <c r="H188" s="5">
        <f t="shared" si="12"/>
        <v>62.68</v>
      </c>
      <c r="I188" s="5">
        <f t="shared" si="13"/>
        <v>-82.659760000000006</v>
      </c>
      <c r="J188" s="5">
        <f t="shared" si="14"/>
        <v>-5.1346249999999998</v>
      </c>
      <c r="L188">
        <v>61330000000</v>
      </c>
      <c r="M188">
        <v>-52.484881999999999</v>
      </c>
      <c r="N188">
        <v>-8.9162827</v>
      </c>
      <c r="R188" s="5">
        <f t="shared" si="15"/>
        <v>62.68</v>
      </c>
      <c r="S188" s="5">
        <f t="shared" si="16"/>
        <v>-74.628647000000001</v>
      </c>
      <c r="T188" s="5">
        <f t="shared" si="17"/>
        <v>-5.4319138999999996</v>
      </c>
    </row>
    <row r="189" spans="2:20" x14ac:dyDescent="0.25">
      <c r="B189">
        <v>61600000000</v>
      </c>
      <c r="C189">
        <v>-62.463782999999999</v>
      </c>
      <c r="D189">
        <v>-5.0191875000000001</v>
      </c>
      <c r="H189" s="5">
        <f t="shared" si="12"/>
        <v>62.95</v>
      </c>
      <c r="I189" s="5">
        <f t="shared" si="13"/>
        <v>-81.097770999999995</v>
      </c>
      <c r="J189" s="5">
        <f t="shared" si="14"/>
        <v>-5.2515105999999996</v>
      </c>
      <c r="L189">
        <v>61600000000</v>
      </c>
      <c r="M189">
        <v>-56.376114000000001</v>
      </c>
      <c r="N189">
        <v>-8.1400498999999993</v>
      </c>
      <c r="R189" s="5">
        <f t="shared" si="15"/>
        <v>62.95</v>
      </c>
      <c r="S189" s="5">
        <f t="shared" si="16"/>
        <v>-72.227951000000004</v>
      </c>
      <c r="T189" s="5">
        <f t="shared" si="17"/>
        <v>-5.0968409000000001</v>
      </c>
    </row>
    <row r="190" spans="2:20" x14ac:dyDescent="0.25">
      <c r="B190">
        <v>61870000000</v>
      </c>
      <c r="C190">
        <v>-71.148810999999995</v>
      </c>
      <c r="D190">
        <v>-4.9092397999999999</v>
      </c>
      <c r="H190" s="5">
        <f t="shared" si="12"/>
        <v>63.22</v>
      </c>
      <c r="I190" s="5">
        <f t="shared" si="13"/>
        <v>-72.084800999999999</v>
      </c>
      <c r="J190" s="5">
        <f t="shared" si="14"/>
        <v>-5.364789</v>
      </c>
      <c r="L190">
        <v>61870000000</v>
      </c>
      <c r="M190">
        <v>-54.916111000000001</v>
      </c>
      <c r="N190">
        <v>-7.2450713999999996</v>
      </c>
      <c r="R190" s="5">
        <f t="shared" si="15"/>
        <v>63.22</v>
      </c>
      <c r="S190" s="5">
        <f t="shared" si="16"/>
        <v>-69.989829999999998</v>
      </c>
      <c r="T190" s="5">
        <f t="shared" si="17"/>
        <v>-4.8128489999999999</v>
      </c>
    </row>
    <row r="191" spans="2:20" x14ac:dyDescent="0.25">
      <c r="B191">
        <v>62140000000</v>
      </c>
      <c r="C191">
        <v>-79.021324000000007</v>
      </c>
      <c r="D191">
        <v>-4.9582690999999999</v>
      </c>
      <c r="H191" s="5">
        <f t="shared" si="12"/>
        <v>63.49</v>
      </c>
      <c r="I191" s="5">
        <f t="shared" si="13"/>
        <v>-72.641921999999994</v>
      </c>
      <c r="J191" s="5">
        <f t="shared" si="14"/>
        <v>-5.4900054999999996</v>
      </c>
      <c r="L191">
        <v>62140000000</v>
      </c>
      <c r="M191">
        <v>-66.103629999999995</v>
      </c>
      <c r="N191">
        <v>-6.3612451999999999</v>
      </c>
      <c r="R191" s="5">
        <f t="shared" si="15"/>
        <v>63.49</v>
      </c>
      <c r="S191" s="5">
        <f t="shared" si="16"/>
        <v>-68.229416000000001</v>
      </c>
      <c r="T191" s="5">
        <f t="shared" si="17"/>
        <v>-4.5781884000000002</v>
      </c>
    </row>
    <row r="192" spans="2:20" x14ac:dyDescent="0.25">
      <c r="B192">
        <v>62410000000</v>
      </c>
      <c r="C192">
        <v>-82.615523999999994</v>
      </c>
      <c r="D192">
        <v>-5.0132523000000004</v>
      </c>
      <c r="H192" s="5">
        <f t="shared" si="12"/>
        <v>63.76</v>
      </c>
      <c r="I192" s="5">
        <f t="shared" si="13"/>
        <v>-74.123992999999999</v>
      </c>
      <c r="J192" s="5">
        <f t="shared" si="14"/>
        <v>-5.6660924000000001</v>
      </c>
      <c r="L192">
        <v>62410000000</v>
      </c>
      <c r="M192">
        <v>-71.654617000000002</v>
      </c>
      <c r="N192">
        <v>-5.8356886000000001</v>
      </c>
      <c r="R192" s="5">
        <f t="shared" si="15"/>
        <v>63.76</v>
      </c>
      <c r="S192" s="5">
        <f t="shared" si="16"/>
        <v>-68.123360000000005</v>
      </c>
      <c r="T192" s="5">
        <f t="shared" si="17"/>
        <v>-4.3881984000000003</v>
      </c>
    </row>
    <row r="193" spans="2:20" x14ac:dyDescent="0.25">
      <c r="B193">
        <v>62680000000</v>
      </c>
      <c r="C193">
        <v>-82.659760000000006</v>
      </c>
      <c r="D193">
        <v>-5.1346249999999998</v>
      </c>
      <c r="H193" s="5">
        <f t="shared" si="12"/>
        <v>64.03</v>
      </c>
      <c r="I193" s="5">
        <f t="shared" si="13"/>
        <v>-73.204262</v>
      </c>
      <c r="J193" s="5">
        <f t="shared" si="14"/>
        <v>-5.8822026000000003</v>
      </c>
      <c r="L193">
        <v>62680000000</v>
      </c>
      <c r="M193">
        <v>-74.628647000000001</v>
      </c>
      <c r="N193">
        <v>-5.4319138999999996</v>
      </c>
      <c r="R193" s="5">
        <f t="shared" si="15"/>
        <v>64.03</v>
      </c>
      <c r="S193" s="5">
        <f t="shared" si="16"/>
        <v>-69.114311000000001</v>
      </c>
      <c r="T193" s="5">
        <f t="shared" si="17"/>
        <v>-4.2240281</v>
      </c>
    </row>
    <row r="194" spans="2:20" x14ac:dyDescent="0.25">
      <c r="B194">
        <v>62950000000</v>
      </c>
      <c r="C194">
        <v>-81.097770999999995</v>
      </c>
      <c r="D194">
        <v>-5.2515105999999996</v>
      </c>
      <c r="H194" s="5">
        <f t="shared" si="12"/>
        <v>64.3</v>
      </c>
      <c r="I194" s="5">
        <f t="shared" si="13"/>
        <v>-76.507446000000002</v>
      </c>
      <c r="J194" s="5">
        <f t="shared" si="14"/>
        <v>-6.1199659999999998</v>
      </c>
      <c r="L194">
        <v>62950000000</v>
      </c>
      <c r="M194">
        <v>-72.227951000000004</v>
      </c>
      <c r="N194">
        <v>-5.0968409000000001</v>
      </c>
      <c r="R194" s="5">
        <f t="shared" si="15"/>
        <v>64.3</v>
      </c>
      <c r="S194" s="5">
        <f t="shared" si="16"/>
        <v>-73.237785000000002</v>
      </c>
      <c r="T194" s="5">
        <f t="shared" si="17"/>
        <v>-4.0938172000000002</v>
      </c>
    </row>
    <row r="195" spans="2:20" x14ac:dyDescent="0.25">
      <c r="B195">
        <v>63220000000</v>
      </c>
      <c r="C195">
        <v>-72.084800999999999</v>
      </c>
      <c r="D195">
        <v>-5.364789</v>
      </c>
      <c r="H195" s="5">
        <f t="shared" si="12"/>
        <v>64.569999999999993</v>
      </c>
      <c r="I195" s="5">
        <f t="shared" si="13"/>
        <v>-80.519729999999996</v>
      </c>
      <c r="J195" s="5">
        <f t="shared" si="14"/>
        <v>-6.3197317000000002</v>
      </c>
      <c r="L195">
        <v>63220000000</v>
      </c>
      <c r="M195">
        <v>-69.989829999999998</v>
      </c>
      <c r="N195">
        <v>-4.8128489999999999</v>
      </c>
      <c r="R195" s="5">
        <f t="shared" si="15"/>
        <v>64.569999999999993</v>
      </c>
      <c r="S195" s="5">
        <f t="shared" si="16"/>
        <v>-79.129470999999995</v>
      </c>
      <c r="T195" s="5">
        <f t="shared" si="17"/>
        <v>-3.9600309999999999</v>
      </c>
    </row>
    <row r="196" spans="2:20" x14ac:dyDescent="0.25">
      <c r="B196">
        <v>63490000000</v>
      </c>
      <c r="C196">
        <v>-72.641921999999994</v>
      </c>
      <c r="D196">
        <v>-5.4900054999999996</v>
      </c>
      <c r="H196" s="5">
        <f t="shared" ref="H196:H204" si="18">B201/1000000000</f>
        <v>64.84</v>
      </c>
      <c r="I196" s="5">
        <f t="shared" ref="I196:I204" si="19">C201</f>
        <v>-80.635375999999994</v>
      </c>
      <c r="J196" s="5">
        <f t="shared" ref="J196:J204" si="20">D201</f>
        <v>-6.5509677000000002</v>
      </c>
      <c r="L196">
        <v>63490000000</v>
      </c>
      <c r="M196">
        <v>-68.229416000000001</v>
      </c>
      <c r="N196">
        <v>-4.5781884000000002</v>
      </c>
      <c r="R196" s="5">
        <f t="shared" ref="R196:R204" si="21">L201/1000000000</f>
        <v>64.84</v>
      </c>
      <c r="S196" s="5">
        <f t="shared" ref="S196:S204" si="22">M201</f>
        <v>-78.906859999999995</v>
      </c>
      <c r="T196" s="5">
        <f t="shared" ref="T196:T204" si="23">N201</f>
        <v>-3.8261378000000001</v>
      </c>
    </row>
    <row r="197" spans="2:20" x14ac:dyDescent="0.25">
      <c r="B197">
        <v>63760000000</v>
      </c>
      <c r="C197">
        <v>-74.123992999999999</v>
      </c>
      <c r="D197">
        <v>-5.6660924000000001</v>
      </c>
      <c r="H197" s="5">
        <f t="shared" si="18"/>
        <v>65.11</v>
      </c>
      <c r="I197" s="5">
        <f t="shared" si="19"/>
        <v>-79.514702</v>
      </c>
      <c r="J197" s="5">
        <f t="shared" si="20"/>
        <v>-6.7639794000000002</v>
      </c>
      <c r="L197">
        <v>63760000000</v>
      </c>
      <c r="M197">
        <v>-68.123360000000005</v>
      </c>
      <c r="N197">
        <v>-4.3881984000000003</v>
      </c>
      <c r="R197" s="5">
        <f t="shared" si="21"/>
        <v>65.11</v>
      </c>
      <c r="S197" s="5">
        <f t="shared" si="22"/>
        <v>-77.542586999999997</v>
      </c>
      <c r="T197" s="5">
        <f t="shared" si="23"/>
        <v>-3.7737994000000001</v>
      </c>
    </row>
    <row r="198" spans="2:20" x14ac:dyDescent="0.25">
      <c r="B198">
        <v>64030000000</v>
      </c>
      <c r="C198">
        <v>-73.204262</v>
      </c>
      <c r="D198">
        <v>-5.8822026000000003</v>
      </c>
      <c r="H198" s="5">
        <f t="shared" si="18"/>
        <v>65.38</v>
      </c>
      <c r="I198" s="5">
        <f t="shared" si="19"/>
        <v>-80.552482999999995</v>
      </c>
      <c r="J198" s="5">
        <f t="shared" si="20"/>
        <v>-7.0872769</v>
      </c>
      <c r="L198">
        <v>64030000000</v>
      </c>
      <c r="M198">
        <v>-69.114311000000001</v>
      </c>
      <c r="N198">
        <v>-4.2240281</v>
      </c>
      <c r="R198" s="5">
        <f t="shared" si="21"/>
        <v>65.38</v>
      </c>
      <c r="S198" s="5">
        <f t="shared" si="22"/>
        <v>-77.806670999999994</v>
      </c>
      <c r="T198" s="5">
        <f t="shared" si="23"/>
        <v>-3.7917063</v>
      </c>
    </row>
    <row r="199" spans="2:20" x14ac:dyDescent="0.25">
      <c r="B199">
        <v>64300000000</v>
      </c>
      <c r="C199">
        <v>-76.507446000000002</v>
      </c>
      <c r="D199">
        <v>-6.1199659999999998</v>
      </c>
      <c r="H199" s="5">
        <f t="shared" si="18"/>
        <v>65.650000000000006</v>
      </c>
      <c r="I199" s="5">
        <f t="shared" si="19"/>
        <v>-77.635986000000003</v>
      </c>
      <c r="J199" s="5">
        <f t="shared" si="20"/>
        <v>-7.4308719999999999</v>
      </c>
      <c r="L199">
        <v>64300000000</v>
      </c>
      <c r="M199">
        <v>-73.237785000000002</v>
      </c>
      <c r="N199">
        <v>-4.0938172000000002</v>
      </c>
      <c r="R199" s="5">
        <f t="shared" si="21"/>
        <v>65.650000000000006</v>
      </c>
      <c r="S199" s="5">
        <f t="shared" si="22"/>
        <v>-80.656654000000003</v>
      </c>
      <c r="T199" s="5">
        <f t="shared" si="23"/>
        <v>-3.8249369</v>
      </c>
    </row>
    <row r="200" spans="2:20" x14ac:dyDescent="0.25">
      <c r="B200">
        <v>64570000000</v>
      </c>
      <c r="C200">
        <v>-80.519729999999996</v>
      </c>
      <c r="D200">
        <v>-6.3197317000000002</v>
      </c>
      <c r="H200" s="5">
        <f t="shared" si="18"/>
        <v>65.92</v>
      </c>
      <c r="I200" s="5">
        <f t="shared" si="19"/>
        <v>-73.413094000000001</v>
      </c>
      <c r="J200" s="5">
        <f t="shared" si="20"/>
        <v>-7.8273444000000003</v>
      </c>
      <c r="L200">
        <v>64570000000</v>
      </c>
      <c r="M200">
        <v>-79.129470999999995</v>
      </c>
      <c r="N200">
        <v>-3.9600309999999999</v>
      </c>
      <c r="R200" s="5">
        <f t="shared" si="21"/>
        <v>65.92</v>
      </c>
      <c r="S200" s="5">
        <f t="shared" si="22"/>
        <v>-73.343413999999996</v>
      </c>
      <c r="T200" s="5">
        <f t="shared" si="23"/>
        <v>-3.9056065000000002</v>
      </c>
    </row>
    <row r="201" spans="2:20" x14ac:dyDescent="0.25">
      <c r="B201">
        <v>64840000000</v>
      </c>
      <c r="C201">
        <v>-80.635375999999994</v>
      </c>
      <c r="D201">
        <v>-6.5509677000000002</v>
      </c>
      <c r="H201" s="5">
        <f t="shared" si="18"/>
        <v>66.19</v>
      </c>
      <c r="I201" s="5">
        <f t="shared" si="19"/>
        <v>-72.348854000000003</v>
      </c>
      <c r="J201" s="5">
        <f t="shared" si="20"/>
        <v>-8.1903638999999995</v>
      </c>
      <c r="L201">
        <v>64840000000</v>
      </c>
      <c r="M201">
        <v>-78.906859999999995</v>
      </c>
      <c r="N201">
        <v>-3.8261378000000001</v>
      </c>
      <c r="R201" s="5">
        <f t="shared" si="21"/>
        <v>66.19</v>
      </c>
      <c r="S201" s="5">
        <f t="shared" si="22"/>
        <v>-71.895401000000007</v>
      </c>
      <c r="T201" s="5">
        <f t="shared" si="23"/>
        <v>-4.0092859000000001</v>
      </c>
    </row>
    <row r="202" spans="2:20" x14ac:dyDescent="0.25">
      <c r="B202">
        <v>65110000000</v>
      </c>
      <c r="C202">
        <v>-79.514702</v>
      </c>
      <c r="D202">
        <v>-6.7639794000000002</v>
      </c>
      <c r="H202" s="5">
        <f t="shared" si="18"/>
        <v>66.459999999999994</v>
      </c>
      <c r="I202" s="5">
        <f t="shared" si="19"/>
        <v>-71.371512999999993</v>
      </c>
      <c r="J202" s="5">
        <f t="shared" si="20"/>
        <v>-8.4979954000000006</v>
      </c>
      <c r="L202">
        <v>65110000000</v>
      </c>
      <c r="M202">
        <v>-77.542586999999997</v>
      </c>
      <c r="N202">
        <v>-3.7737994000000001</v>
      </c>
      <c r="R202" s="5">
        <f t="shared" si="21"/>
        <v>66.459999999999994</v>
      </c>
      <c r="S202" s="5">
        <f t="shared" si="22"/>
        <v>-71.979782</v>
      </c>
      <c r="T202" s="5">
        <f t="shared" si="23"/>
        <v>-4.1141604999999997</v>
      </c>
    </row>
    <row r="203" spans="2:20" x14ac:dyDescent="0.25">
      <c r="B203">
        <v>65380000000</v>
      </c>
      <c r="C203">
        <v>-80.552482999999995</v>
      </c>
      <c r="D203">
        <v>-7.0872769</v>
      </c>
      <c r="H203" s="5">
        <f t="shared" si="18"/>
        <v>66.73</v>
      </c>
      <c r="I203" s="5">
        <f t="shared" si="19"/>
        <v>-70.081490000000002</v>
      </c>
      <c r="J203" s="5">
        <f t="shared" si="20"/>
        <v>-8.7887191999999992</v>
      </c>
      <c r="L203">
        <v>65380000000</v>
      </c>
      <c r="M203">
        <v>-77.806670999999994</v>
      </c>
      <c r="N203">
        <v>-3.7917063</v>
      </c>
      <c r="R203" s="5">
        <f t="shared" si="21"/>
        <v>66.73</v>
      </c>
      <c r="S203" s="5">
        <f t="shared" si="22"/>
        <v>-70.920135000000002</v>
      </c>
      <c r="T203" s="5">
        <f t="shared" si="23"/>
        <v>-4.2102499</v>
      </c>
    </row>
    <row r="204" spans="2:20" x14ac:dyDescent="0.25">
      <c r="B204">
        <v>65650000000</v>
      </c>
      <c r="C204">
        <v>-77.635986000000003</v>
      </c>
      <c r="D204">
        <v>-7.4308719999999999</v>
      </c>
      <c r="H204" s="5">
        <f t="shared" si="18"/>
        <v>67</v>
      </c>
      <c r="I204" s="5">
        <f t="shared" si="19"/>
        <v>-69.386696000000001</v>
      </c>
      <c r="J204" s="5">
        <f t="shared" si="20"/>
        <v>-9.0565499999999997</v>
      </c>
      <c r="L204">
        <v>65650000000</v>
      </c>
      <c r="M204">
        <v>-80.656654000000003</v>
      </c>
      <c r="N204">
        <v>-3.8249369</v>
      </c>
      <c r="R204" s="5">
        <f t="shared" si="21"/>
        <v>67</v>
      </c>
      <c r="S204" s="5">
        <f t="shared" si="22"/>
        <v>-68.262848000000005</v>
      </c>
      <c r="T204" s="5">
        <f t="shared" si="23"/>
        <v>-4.3051500000000003</v>
      </c>
    </row>
    <row r="205" spans="2:20" x14ac:dyDescent="0.25">
      <c r="B205">
        <v>65920000000</v>
      </c>
      <c r="C205">
        <v>-73.413094000000001</v>
      </c>
      <c r="D205">
        <v>-7.8273444000000003</v>
      </c>
      <c r="L205">
        <v>65920000000</v>
      </c>
      <c r="M205">
        <v>-73.343413999999996</v>
      </c>
      <c r="N205">
        <v>-3.9056065000000002</v>
      </c>
    </row>
    <row r="206" spans="2:20" x14ac:dyDescent="0.25">
      <c r="B206">
        <v>66190000000</v>
      </c>
      <c r="C206">
        <v>-72.348854000000003</v>
      </c>
      <c r="D206">
        <v>-8.1903638999999995</v>
      </c>
      <c r="L206">
        <v>66190000000</v>
      </c>
      <c r="M206">
        <v>-71.895401000000007</v>
      </c>
      <c r="N206">
        <v>-4.0092859000000001</v>
      </c>
    </row>
    <row r="207" spans="2:20" x14ac:dyDescent="0.25">
      <c r="B207">
        <v>66460000000</v>
      </c>
      <c r="C207">
        <v>-71.371512999999993</v>
      </c>
      <c r="D207">
        <v>-8.4979954000000006</v>
      </c>
      <c r="L207">
        <v>66460000000</v>
      </c>
      <c r="M207">
        <v>-71.979782</v>
      </c>
      <c r="N207">
        <v>-4.1141604999999997</v>
      </c>
    </row>
    <row r="208" spans="2:20" x14ac:dyDescent="0.25">
      <c r="B208">
        <v>66730000000</v>
      </c>
      <c r="C208">
        <v>-70.081490000000002</v>
      </c>
      <c r="D208">
        <v>-8.7887191999999992</v>
      </c>
      <c r="L208">
        <v>66730000000</v>
      </c>
      <c r="M208">
        <v>-70.920135000000002</v>
      </c>
      <c r="N208">
        <v>-4.2102499</v>
      </c>
    </row>
    <row r="209" spans="2:14" x14ac:dyDescent="0.25">
      <c r="B209">
        <v>67000000000</v>
      </c>
      <c r="C209">
        <v>-69.386696000000001</v>
      </c>
      <c r="D209">
        <v>-9.0565499999999997</v>
      </c>
      <c r="L209">
        <v>67000000000</v>
      </c>
      <c r="M209">
        <v>-68.262848000000005</v>
      </c>
      <c r="N209">
        <v>-4.3051500000000003</v>
      </c>
    </row>
    <row r="210" spans="2:14" x14ac:dyDescent="0.25">
      <c r="B210" t="s">
        <v>28</v>
      </c>
      <c r="L210" t="s">
        <v>28</v>
      </c>
    </row>
    <row r="213" spans="2:14" x14ac:dyDescent="0.25">
      <c r="B213" t="s">
        <v>22</v>
      </c>
      <c r="L213" t="s">
        <v>22</v>
      </c>
    </row>
    <row r="214" spans="2:14" x14ac:dyDescent="0.25">
      <c r="B214" t="s">
        <v>24</v>
      </c>
      <c r="C214" t="s">
        <v>249</v>
      </c>
      <c r="D214" t="s">
        <v>250</v>
      </c>
      <c r="L214" t="s">
        <v>24</v>
      </c>
      <c r="M214" t="s">
        <v>249</v>
      </c>
      <c r="N214" t="s">
        <v>250</v>
      </c>
    </row>
    <row r="215" spans="2:14" x14ac:dyDescent="0.25">
      <c r="B215">
        <v>10000000</v>
      </c>
      <c r="C215">
        <v>-6.3684377999999997</v>
      </c>
      <c r="D215">
        <v>-9.5493249999999996</v>
      </c>
      <c r="L215">
        <v>10000000</v>
      </c>
      <c r="M215">
        <v>-8.6062241000000004</v>
      </c>
      <c r="N215">
        <v>-9.1092577000000006</v>
      </c>
    </row>
    <row r="216" spans="2:14" x14ac:dyDescent="0.25">
      <c r="B216">
        <v>259900000</v>
      </c>
      <c r="C216">
        <v>-6.6236629000000002</v>
      </c>
      <c r="D216">
        <v>-9.4957743000000008</v>
      </c>
      <c r="L216">
        <v>259900000</v>
      </c>
      <c r="M216">
        <v>-8.3971137999999996</v>
      </c>
      <c r="N216">
        <v>-9.0349416999999992</v>
      </c>
    </row>
    <row r="217" spans="2:14" x14ac:dyDescent="0.25">
      <c r="B217">
        <v>509800000</v>
      </c>
      <c r="C217">
        <v>-6.9900599000000003</v>
      </c>
      <c r="D217">
        <v>-9.3213453000000008</v>
      </c>
      <c r="L217">
        <v>509800000</v>
      </c>
      <c r="M217">
        <v>-8.0346012000000009</v>
      </c>
      <c r="N217">
        <v>-8.8942785000000004</v>
      </c>
    </row>
    <row r="218" spans="2:14" x14ac:dyDescent="0.25">
      <c r="B218">
        <v>759700000</v>
      </c>
      <c r="C218">
        <v>-7.3622750999999997</v>
      </c>
      <c r="D218">
        <v>-9.1323413999999996</v>
      </c>
      <c r="L218">
        <v>759700000</v>
      </c>
      <c r="M218">
        <v>-7.6420183000000002</v>
      </c>
      <c r="N218">
        <v>-8.6056966999999993</v>
      </c>
    </row>
    <row r="219" spans="2:14" x14ac:dyDescent="0.25">
      <c r="B219">
        <v>1009600000</v>
      </c>
      <c r="C219">
        <v>-7.2348857000000004</v>
      </c>
      <c r="D219">
        <v>-8.8977442</v>
      </c>
      <c r="L219">
        <v>1009600000</v>
      </c>
      <c r="M219">
        <v>-7.3032665000000003</v>
      </c>
      <c r="N219">
        <v>-8.5451727000000002</v>
      </c>
    </row>
    <row r="220" spans="2:14" x14ac:dyDescent="0.25">
      <c r="B220">
        <v>1259500000</v>
      </c>
      <c r="C220">
        <v>-6.9002093999999996</v>
      </c>
      <c r="D220">
        <v>-8.7238550000000004</v>
      </c>
      <c r="L220">
        <v>1259500000</v>
      </c>
      <c r="M220">
        <v>-7.0186396000000002</v>
      </c>
      <c r="N220">
        <v>-8.4752913000000003</v>
      </c>
    </row>
    <row r="221" spans="2:14" x14ac:dyDescent="0.25">
      <c r="B221">
        <v>1509400000</v>
      </c>
      <c r="C221">
        <v>-6.5856446999999996</v>
      </c>
      <c r="D221">
        <v>-8.4073838999999992</v>
      </c>
      <c r="L221">
        <v>1509400000</v>
      </c>
      <c r="M221">
        <v>-6.8083223999999998</v>
      </c>
      <c r="N221">
        <v>-8.1147098999999994</v>
      </c>
    </row>
    <row r="222" spans="2:14" x14ac:dyDescent="0.25">
      <c r="B222">
        <v>1759300000</v>
      </c>
      <c r="C222">
        <v>-6.5722703999999998</v>
      </c>
      <c r="D222">
        <v>-8.3081473999999993</v>
      </c>
      <c r="L222">
        <v>1759300000</v>
      </c>
      <c r="M222">
        <v>-6.7636409000000004</v>
      </c>
      <c r="N222">
        <v>-7.8311080999999998</v>
      </c>
    </row>
    <row r="223" spans="2:14" x14ac:dyDescent="0.25">
      <c r="B223">
        <v>2009200000</v>
      </c>
      <c r="C223">
        <v>-6.6856584999999997</v>
      </c>
      <c r="D223">
        <v>-8.2059955999999996</v>
      </c>
      <c r="L223">
        <v>2009200000</v>
      </c>
      <c r="M223">
        <v>-6.7951931999999999</v>
      </c>
      <c r="N223">
        <v>-7.6803407999999997</v>
      </c>
    </row>
    <row r="224" spans="2:14" x14ac:dyDescent="0.25">
      <c r="B224">
        <v>2259100000</v>
      </c>
      <c r="C224">
        <v>-6.7737116999999998</v>
      </c>
      <c r="D224">
        <v>-7.9325355999999996</v>
      </c>
      <c r="L224">
        <v>2259100000</v>
      </c>
      <c r="M224">
        <v>-6.7837329000000004</v>
      </c>
      <c r="N224">
        <v>-7.3455338000000001</v>
      </c>
    </row>
    <row r="225" spans="2:14" x14ac:dyDescent="0.25">
      <c r="B225">
        <v>2509000000</v>
      </c>
      <c r="C225">
        <v>-6.7102326999999997</v>
      </c>
      <c r="D225">
        <v>-7.9798736999999997</v>
      </c>
      <c r="L225">
        <v>2509000000</v>
      </c>
      <c r="M225">
        <v>-6.7645955000000004</v>
      </c>
      <c r="N225">
        <v>-7.0409894</v>
      </c>
    </row>
    <row r="226" spans="2:14" x14ac:dyDescent="0.25">
      <c r="B226">
        <v>2758900000</v>
      </c>
      <c r="C226">
        <v>-6.5549654999999998</v>
      </c>
      <c r="D226">
        <v>-8.0494403999999999</v>
      </c>
      <c r="L226">
        <v>2758900000</v>
      </c>
      <c r="M226">
        <v>-6.8298224999999997</v>
      </c>
      <c r="N226">
        <v>-6.8750067000000001</v>
      </c>
    </row>
    <row r="227" spans="2:14" x14ac:dyDescent="0.25">
      <c r="B227">
        <v>3008800000</v>
      </c>
      <c r="C227">
        <v>-6.3973354999999996</v>
      </c>
      <c r="D227">
        <v>-7.9945187999999998</v>
      </c>
      <c r="L227">
        <v>3008800000</v>
      </c>
      <c r="M227">
        <v>-6.9093194000000002</v>
      </c>
      <c r="N227">
        <v>-6.6743131</v>
      </c>
    </row>
    <row r="228" spans="2:14" x14ac:dyDescent="0.25">
      <c r="B228">
        <v>3258700000</v>
      </c>
      <c r="C228">
        <v>-6.2546157999999998</v>
      </c>
      <c r="D228">
        <v>-8.1126003000000004</v>
      </c>
      <c r="L228">
        <v>3258700000</v>
      </c>
      <c r="M228">
        <v>-6.9500092999999996</v>
      </c>
      <c r="N228">
        <v>-6.5455303000000002</v>
      </c>
    </row>
    <row r="229" spans="2:14" x14ac:dyDescent="0.25">
      <c r="B229">
        <v>3508600000</v>
      </c>
      <c r="C229">
        <v>-6.1723284999999999</v>
      </c>
      <c r="D229">
        <v>-8.4241962000000008</v>
      </c>
      <c r="L229">
        <v>3508600000</v>
      </c>
      <c r="M229">
        <v>-6.9763627000000001</v>
      </c>
      <c r="N229">
        <v>-6.6095872</v>
      </c>
    </row>
    <row r="230" spans="2:14" x14ac:dyDescent="0.25">
      <c r="B230">
        <v>3758500000</v>
      </c>
      <c r="C230">
        <v>-6.1436658</v>
      </c>
      <c r="D230">
        <v>-8.6006049999999998</v>
      </c>
      <c r="L230">
        <v>3758500000</v>
      </c>
      <c r="M230">
        <v>-6.9929699999999997</v>
      </c>
      <c r="N230">
        <v>-6.7996287000000004</v>
      </c>
    </row>
    <row r="231" spans="2:14" x14ac:dyDescent="0.25">
      <c r="B231">
        <v>4008400000</v>
      </c>
      <c r="C231">
        <v>-6.1601147999999997</v>
      </c>
      <c r="D231">
        <v>-8.9212208000000004</v>
      </c>
      <c r="L231">
        <v>4008400000</v>
      </c>
      <c r="M231">
        <v>-6.9869814000000003</v>
      </c>
      <c r="N231">
        <v>-7.0578064999999999</v>
      </c>
    </row>
    <row r="232" spans="2:14" x14ac:dyDescent="0.25">
      <c r="B232">
        <v>4258300000</v>
      </c>
      <c r="C232">
        <v>-6.1624961000000003</v>
      </c>
      <c r="D232">
        <v>-9.2806119999999996</v>
      </c>
      <c r="L232">
        <v>4258300000</v>
      </c>
      <c r="M232">
        <v>-6.9577698999999997</v>
      </c>
      <c r="N232">
        <v>-7.2957872999999998</v>
      </c>
    </row>
    <row r="233" spans="2:14" x14ac:dyDescent="0.25">
      <c r="B233">
        <v>4508200000</v>
      </c>
      <c r="C233">
        <v>-6.1374879</v>
      </c>
      <c r="D233">
        <v>-9.3716869000000003</v>
      </c>
      <c r="L233">
        <v>4508200000</v>
      </c>
      <c r="M233">
        <v>-6.9731493000000002</v>
      </c>
      <c r="N233">
        <v>-7.4543113999999999</v>
      </c>
    </row>
    <row r="234" spans="2:14" x14ac:dyDescent="0.25">
      <c r="B234">
        <v>4758100000</v>
      </c>
      <c r="C234">
        <v>-6.1137366000000002</v>
      </c>
      <c r="D234">
        <v>-9.1714783000000004</v>
      </c>
      <c r="L234">
        <v>4758100000</v>
      </c>
      <c r="M234">
        <v>-7.0443734999999998</v>
      </c>
      <c r="N234">
        <v>-7.4999804000000001</v>
      </c>
    </row>
    <row r="235" spans="2:14" x14ac:dyDescent="0.25">
      <c r="B235">
        <v>5008000000</v>
      </c>
      <c r="C235">
        <v>-6.1244936000000001</v>
      </c>
      <c r="D235">
        <v>-8.9072495000000007</v>
      </c>
      <c r="L235">
        <v>5008000000</v>
      </c>
      <c r="M235">
        <v>-7.1388087000000002</v>
      </c>
      <c r="N235">
        <v>-7.4849557999999998</v>
      </c>
    </row>
    <row r="236" spans="2:14" x14ac:dyDescent="0.25">
      <c r="B236">
        <v>5257900000</v>
      </c>
      <c r="C236">
        <v>-6.1733231999999996</v>
      </c>
      <c r="D236">
        <v>-8.5083245999999999</v>
      </c>
      <c r="L236">
        <v>5257900000</v>
      </c>
      <c r="M236">
        <v>-7.2678608999999996</v>
      </c>
      <c r="N236">
        <v>-7.4174027000000002</v>
      </c>
    </row>
    <row r="237" spans="2:14" x14ac:dyDescent="0.25">
      <c r="B237">
        <v>5507800000</v>
      </c>
      <c r="C237">
        <v>-6.2534089000000002</v>
      </c>
      <c r="D237">
        <v>-8.0181255</v>
      </c>
      <c r="L237">
        <v>5507800000</v>
      </c>
      <c r="M237">
        <v>-7.4138726999999998</v>
      </c>
      <c r="N237">
        <v>-7.3454718999999997</v>
      </c>
    </row>
    <row r="238" spans="2:14" x14ac:dyDescent="0.25">
      <c r="B238">
        <v>5757700000</v>
      </c>
      <c r="C238">
        <v>-6.3461628000000001</v>
      </c>
      <c r="D238">
        <v>-7.588419</v>
      </c>
      <c r="L238">
        <v>5757700000</v>
      </c>
      <c r="M238">
        <v>-7.5618433999999999</v>
      </c>
      <c r="N238">
        <v>-7.2410373999999997</v>
      </c>
    </row>
    <row r="239" spans="2:14" x14ac:dyDescent="0.25">
      <c r="B239">
        <v>6007600000</v>
      </c>
      <c r="C239">
        <v>-6.4916061999999997</v>
      </c>
      <c r="D239">
        <v>-7.2900204999999998</v>
      </c>
      <c r="L239">
        <v>6007600000</v>
      </c>
      <c r="M239">
        <v>-7.7322736000000001</v>
      </c>
      <c r="N239">
        <v>-7.0719962000000001</v>
      </c>
    </row>
    <row r="240" spans="2:14" x14ac:dyDescent="0.25">
      <c r="B240">
        <v>6257500000</v>
      </c>
      <c r="C240">
        <v>-6.6776605</v>
      </c>
      <c r="D240">
        <v>-7.1078763</v>
      </c>
      <c r="L240">
        <v>6257500000</v>
      </c>
      <c r="M240">
        <v>-7.9074149</v>
      </c>
      <c r="N240">
        <v>-6.8276504999999998</v>
      </c>
    </row>
    <row r="241" spans="2:14" x14ac:dyDescent="0.25">
      <c r="B241">
        <v>6507400000</v>
      </c>
      <c r="C241">
        <v>-6.8290829999999998</v>
      </c>
      <c r="D241">
        <v>-7.0194530000000004</v>
      </c>
      <c r="L241">
        <v>6507400000</v>
      </c>
      <c r="M241">
        <v>-8.0707321000000007</v>
      </c>
      <c r="N241">
        <v>-6.5757918000000002</v>
      </c>
    </row>
    <row r="242" spans="2:14" x14ac:dyDescent="0.25">
      <c r="B242">
        <v>6757300000</v>
      </c>
      <c r="C242">
        <v>-6.8553065999999996</v>
      </c>
      <c r="D242">
        <v>-7.0715465999999996</v>
      </c>
      <c r="L242">
        <v>6757300000</v>
      </c>
      <c r="M242">
        <v>-8.1771507000000003</v>
      </c>
      <c r="N242">
        <v>-6.3006777999999999</v>
      </c>
    </row>
    <row r="243" spans="2:14" x14ac:dyDescent="0.25">
      <c r="B243">
        <v>7007200000</v>
      </c>
      <c r="C243">
        <v>-6.7925158000000003</v>
      </c>
      <c r="D243">
        <v>-7.2649778999999999</v>
      </c>
      <c r="L243">
        <v>7007200000</v>
      </c>
      <c r="M243">
        <v>-8.2792481999999996</v>
      </c>
      <c r="N243">
        <v>-6.0122342</v>
      </c>
    </row>
    <row r="244" spans="2:14" x14ac:dyDescent="0.25">
      <c r="B244">
        <v>7257100000</v>
      </c>
      <c r="C244">
        <v>-6.7124138000000002</v>
      </c>
      <c r="D244">
        <v>-7.4633602999999997</v>
      </c>
      <c r="L244">
        <v>7257100000</v>
      </c>
      <c r="M244">
        <v>-8.3965692999999995</v>
      </c>
      <c r="N244">
        <v>-5.8325304999999998</v>
      </c>
    </row>
    <row r="245" spans="2:14" x14ac:dyDescent="0.25">
      <c r="B245">
        <v>7507000000</v>
      </c>
      <c r="C245">
        <v>-6.7521157000000001</v>
      </c>
      <c r="D245">
        <v>-7.6947856000000003</v>
      </c>
      <c r="L245">
        <v>7507000000</v>
      </c>
      <c r="M245">
        <v>-8.5140847999999991</v>
      </c>
      <c r="N245">
        <v>-5.6528214999999999</v>
      </c>
    </row>
    <row r="246" spans="2:14" x14ac:dyDescent="0.25">
      <c r="B246">
        <v>7756900000</v>
      </c>
      <c r="C246">
        <v>-6.8141708000000003</v>
      </c>
      <c r="D246">
        <v>-7.8735188999999997</v>
      </c>
      <c r="L246">
        <v>7756900000</v>
      </c>
      <c r="M246">
        <v>-8.5913295999999999</v>
      </c>
      <c r="N246">
        <v>-5.4845734000000004</v>
      </c>
    </row>
    <row r="247" spans="2:14" x14ac:dyDescent="0.25">
      <c r="B247">
        <v>8006800000</v>
      </c>
      <c r="C247">
        <v>-6.8909988000000002</v>
      </c>
      <c r="D247">
        <v>-7.9163737000000003</v>
      </c>
      <c r="L247">
        <v>8006800000</v>
      </c>
      <c r="M247">
        <v>-8.6089201000000006</v>
      </c>
      <c r="N247">
        <v>-5.418469</v>
      </c>
    </row>
    <row r="248" spans="2:14" x14ac:dyDescent="0.25">
      <c r="B248">
        <v>8256700000</v>
      </c>
      <c r="C248">
        <v>-6.9790549000000004</v>
      </c>
      <c r="D248">
        <v>-7.8566275000000001</v>
      </c>
      <c r="L248">
        <v>8256700000</v>
      </c>
      <c r="M248">
        <v>-8.6127195000000007</v>
      </c>
      <c r="N248">
        <v>-5.3957734000000004</v>
      </c>
    </row>
    <row r="249" spans="2:14" x14ac:dyDescent="0.25">
      <c r="B249">
        <v>8506600000</v>
      </c>
      <c r="C249">
        <v>-7.0618524999999996</v>
      </c>
      <c r="D249">
        <v>-7.8640040999999998</v>
      </c>
      <c r="L249">
        <v>8506600000</v>
      </c>
      <c r="M249">
        <v>-8.6156454</v>
      </c>
      <c r="N249">
        <v>-5.2761908000000002</v>
      </c>
    </row>
    <row r="250" spans="2:14" x14ac:dyDescent="0.25">
      <c r="B250">
        <v>8756500000</v>
      </c>
      <c r="C250">
        <v>-7.1211972000000001</v>
      </c>
      <c r="D250">
        <v>-7.7489838999999998</v>
      </c>
      <c r="L250">
        <v>8756500000</v>
      </c>
      <c r="M250">
        <v>-8.6697577999999993</v>
      </c>
      <c r="N250">
        <v>-5.1439896000000003</v>
      </c>
    </row>
    <row r="251" spans="2:14" x14ac:dyDescent="0.25">
      <c r="B251">
        <v>9006400000</v>
      </c>
      <c r="C251">
        <v>-7.1234574000000004</v>
      </c>
      <c r="D251">
        <v>-7.5661868999999999</v>
      </c>
      <c r="L251">
        <v>9006400000</v>
      </c>
      <c r="M251">
        <v>-8.7283095999999993</v>
      </c>
      <c r="N251">
        <v>-5.0105728999999997</v>
      </c>
    </row>
    <row r="252" spans="2:14" x14ac:dyDescent="0.25">
      <c r="B252">
        <v>9256300000</v>
      </c>
      <c r="C252">
        <v>-7.1676716999999996</v>
      </c>
      <c r="D252">
        <v>-7.4522494999999997</v>
      </c>
      <c r="L252">
        <v>9256300000</v>
      </c>
      <c r="M252">
        <v>-8.8062868000000005</v>
      </c>
      <c r="N252">
        <v>-4.8045125000000004</v>
      </c>
    </row>
    <row r="253" spans="2:14" x14ac:dyDescent="0.25">
      <c r="B253">
        <v>9506200000</v>
      </c>
      <c r="C253">
        <v>-7.2560944999999997</v>
      </c>
      <c r="D253">
        <v>-7.2886100000000003</v>
      </c>
      <c r="L253">
        <v>9506200000</v>
      </c>
      <c r="M253">
        <v>-8.8774709999999999</v>
      </c>
      <c r="N253">
        <v>-4.6281767</v>
      </c>
    </row>
    <row r="254" spans="2:14" x14ac:dyDescent="0.25">
      <c r="B254">
        <v>9756100000</v>
      </c>
      <c r="C254">
        <v>-7.3812628</v>
      </c>
      <c r="D254">
        <v>-7.0501393999999999</v>
      </c>
      <c r="L254">
        <v>9756100000</v>
      </c>
      <c r="M254">
        <v>-8.9742879999999996</v>
      </c>
      <c r="N254">
        <v>-4.5258465000000001</v>
      </c>
    </row>
    <row r="255" spans="2:14" x14ac:dyDescent="0.25">
      <c r="B255">
        <v>10006000000</v>
      </c>
      <c r="C255">
        <v>-7.4508691000000002</v>
      </c>
      <c r="D255">
        <v>-6.9255098999999998</v>
      </c>
      <c r="L255">
        <v>10006000000</v>
      </c>
      <c r="M255">
        <v>-9.0534266999999993</v>
      </c>
      <c r="N255">
        <v>-4.4568133000000003</v>
      </c>
    </row>
    <row r="256" spans="2:14" x14ac:dyDescent="0.25">
      <c r="B256">
        <v>10255900000</v>
      </c>
      <c r="C256">
        <v>-7.4895401000000001</v>
      </c>
      <c r="D256">
        <v>-6.8601483999999999</v>
      </c>
      <c r="L256">
        <v>10255900000</v>
      </c>
      <c r="M256">
        <v>-9.1301927999999997</v>
      </c>
      <c r="N256">
        <v>-4.3793253999999999</v>
      </c>
    </row>
    <row r="257" spans="2:14" x14ac:dyDescent="0.25">
      <c r="B257">
        <v>10505800000</v>
      </c>
      <c r="C257">
        <v>-7.4229745999999999</v>
      </c>
      <c r="D257">
        <v>-6.8554316000000002</v>
      </c>
      <c r="L257">
        <v>10505800000</v>
      </c>
      <c r="M257">
        <v>-9.1479815999999996</v>
      </c>
      <c r="N257">
        <v>-4.3633727999999996</v>
      </c>
    </row>
    <row r="258" spans="2:14" x14ac:dyDescent="0.25">
      <c r="B258">
        <v>10755700000</v>
      </c>
      <c r="C258">
        <v>-7.3161693000000003</v>
      </c>
      <c r="D258">
        <v>-6.9101276</v>
      </c>
      <c r="L258">
        <v>10755700000</v>
      </c>
      <c r="M258">
        <v>-9.1693087000000002</v>
      </c>
      <c r="N258">
        <v>-4.4118686</v>
      </c>
    </row>
    <row r="259" spans="2:14" x14ac:dyDescent="0.25">
      <c r="B259">
        <v>11005600000</v>
      </c>
      <c r="C259">
        <v>-7.2151265000000002</v>
      </c>
      <c r="D259">
        <v>-6.9658236999999996</v>
      </c>
      <c r="L259">
        <v>11005600000</v>
      </c>
      <c r="M259">
        <v>-9.1389779999999998</v>
      </c>
      <c r="N259">
        <v>-4.5629869000000003</v>
      </c>
    </row>
    <row r="260" spans="2:14" x14ac:dyDescent="0.25">
      <c r="B260">
        <v>11255500000</v>
      </c>
      <c r="C260">
        <v>-7.2023678000000002</v>
      </c>
      <c r="D260">
        <v>-6.9697676</v>
      </c>
      <c r="L260">
        <v>11255500000</v>
      </c>
      <c r="M260">
        <v>-9.1229171999999998</v>
      </c>
      <c r="N260">
        <v>-4.8236752000000003</v>
      </c>
    </row>
    <row r="261" spans="2:14" x14ac:dyDescent="0.25">
      <c r="B261">
        <v>11505400000</v>
      </c>
      <c r="C261">
        <v>-7.2677116000000002</v>
      </c>
      <c r="D261">
        <v>-7.0340756999999998</v>
      </c>
      <c r="L261">
        <v>11505400000</v>
      </c>
      <c r="M261">
        <v>-9.0884113000000006</v>
      </c>
      <c r="N261">
        <v>-5.1548128000000002</v>
      </c>
    </row>
    <row r="262" spans="2:14" x14ac:dyDescent="0.25">
      <c r="B262">
        <v>11755300000</v>
      </c>
      <c r="C262">
        <v>-7.3052362999999998</v>
      </c>
      <c r="D262">
        <v>-6.9674668000000004</v>
      </c>
      <c r="L262">
        <v>11755300000</v>
      </c>
      <c r="M262">
        <v>-9.0947657</v>
      </c>
      <c r="N262">
        <v>-5.5763477999999997</v>
      </c>
    </row>
    <row r="263" spans="2:14" x14ac:dyDescent="0.25">
      <c r="B263">
        <v>12005200000</v>
      </c>
      <c r="C263">
        <v>-7.3863177000000002</v>
      </c>
      <c r="D263">
        <v>-6.8659439000000004</v>
      </c>
      <c r="L263">
        <v>12005200000</v>
      </c>
      <c r="M263">
        <v>-9.1360121000000003</v>
      </c>
      <c r="N263">
        <v>-5.9756860999999999</v>
      </c>
    </row>
    <row r="264" spans="2:14" x14ac:dyDescent="0.25">
      <c r="B264">
        <v>12255100000</v>
      </c>
      <c r="C264">
        <v>-7.4714331999999999</v>
      </c>
      <c r="D264">
        <v>-6.7847027999999998</v>
      </c>
      <c r="L264">
        <v>12255100000</v>
      </c>
      <c r="M264">
        <v>-9.1589393999999995</v>
      </c>
      <c r="N264">
        <v>-6.2511796999999998</v>
      </c>
    </row>
    <row r="265" spans="2:14" x14ac:dyDescent="0.25">
      <c r="B265">
        <v>12505000000</v>
      </c>
      <c r="C265">
        <v>-7.6085377000000003</v>
      </c>
      <c r="D265">
        <v>-6.6043323999999997</v>
      </c>
      <c r="L265">
        <v>12505000000</v>
      </c>
      <c r="M265">
        <v>-9.2329091999999999</v>
      </c>
      <c r="N265">
        <v>-6.4314717999999997</v>
      </c>
    </row>
    <row r="266" spans="2:14" x14ac:dyDescent="0.25">
      <c r="B266">
        <v>12754900000</v>
      </c>
      <c r="C266">
        <v>-7.7370701000000004</v>
      </c>
      <c r="D266">
        <v>-6.3330903000000003</v>
      </c>
      <c r="L266">
        <v>12754900000</v>
      </c>
      <c r="M266">
        <v>-9.3658733000000005</v>
      </c>
      <c r="N266">
        <v>-6.5030507999999996</v>
      </c>
    </row>
    <row r="267" spans="2:14" x14ac:dyDescent="0.25">
      <c r="B267">
        <v>13004800000</v>
      </c>
      <c r="C267">
        <v>-7.8802371000000004</v>
      </c>
      <c r="D267">
        <v>-6.1148853000000001</v>
      </c>
      <c r="L267">
        <v>13004800000</v>
      </c>
      <c r="M267">
        <v>-9.5902843000000004</v>
      </c>
      <c r="N267">
        <v>-6.3703517999999999</v>
      </c>
    </row>
    <row r="268" spans="2:14" x14ac:dyDescent="0.25">
      <c r="B268">
        <v>13254700000</v>
      </c>
      <c r="C268">
        <v>-8.0065279</v>
      </c>
      <c r="D268">
        <v>-5.8805237000000004</v>
      </c>
      <c r="L268">
        <v>13254700000</v>
      </c>
      <c r="M268">
        <v>-9.7997332000000004</v>
      </c>
      <c r="N268">
        <v>-6.1323132999999999</v>
      </c>
    </row>
    <row r="269" spans="2:14" x14ac:dyDescent="0.25">
      <c r="B269">
        <v>13504600000</v>
      </c>
      <c r="C269">
        <v>-8.1083020999999995</v>
      </c>
      <c r="D269">
        <v>-5.6086535</v>
      </c>
      <c r="L269">
        <v>13504600000</v>
      </c>
      <c r="M269">
        <v>-9.9434404000000001</v>
      </c>
      <c r="N269">
        <v>-5.8831372000000002</v>
      </c>
    </row>
    <row r="270" spans="2:14" x14ac:dyDescent="0.25">
      <c r="B270">
        <v>13754500000</v>
      </c>
      <c r="C270">
        <v>-8.2088345999999994</v>
      </c>
      <c r="D270">
        <v>-5.3912239</v>
      </c>
      <c r="L270">
        <v>13754500000</v>
      </c>
      <c r="M270">
        <v>-10.006937000000001</v>
      </c>
      <c r="N270">
        <v>-5.5594391999999999</v>
      </c>
    </row>
    <row r="271" spans="2:14" x14ac:dyDescent="0.25">
      <c r="B271">
        <v>14004400000</v>
      </c>
      <c r="C271">
        <v>-8.3357457999999998</v>
      </c>
      <c r="D271">
        <v>-5.1965579999999996</v>
      </c>
      <c r="L271">
        <v>14004400000</v>
      </c>
      <c r="M271">
        <v>-9.9785271000000009</v>
      </c>
      <c r="N271">
        <v>-5.2142686999999999</v>
      </c>
    </row>
    <row r="272" spans="2:14" x14ac:dyDescent="0.25">
      <c r="B272">
        <v>14254300000</v>
      </c>
      <c r="C272">
        <v>-8.4417839000000008</v>
      </c>
      <c r="D272">
        <v>-4.9876122000000001</v>
      </c>
      <c r="L272">
        <v>14254300000</v>
      </c>
      <c r="M272">
        <v>-9.8867779000000002</v>
      </c>
      <c r="N272">
        <v>-4.9329071000000004</v>
      </c>
    </row>
    <row r="273" spans="2:14" x14ac:dyDescent="0.25">
      <c r="B273">
        <v>14504200000</v>
      </c>
      <c r="C273">
        <v>-8.5481833999999992</v>
      </c>
      <c r="D273">
        <v>-4.8370075000000003</v>
      </c>
      <c r="L273">
        <v>14504200000</v>
      </c>
      <c r="M273">
        <v>-9.7581538999999999</v>
      </c>
      <c r="N273">
        <v>-4.7050815000000004</v>
      </c>
    </row>
    <row r="274" spans="2:14" x14ac:dyDescent="0.25">
      <c r="B274">
        <v>14754100000</v>
      </c>
      <c r="C274">
        <v>-8.6649942000000006</v>
      </c>
      <c r="D274">
        <v>-4.7446222000000002</v>
      </c>
      <c r="L274">
        <v>14754100000</v>
      </c>
      <c r="M274">
        <v>-9.6186304000000007</v>
      </c>
      <c r="N274">
        <v>-4.5348110000000004</v>
      </c>
    </row>
    <row r="275" spans="2:14" x14ac:dyDescent="0.25">
      <c r="B275">
        <v>15004000000</v>
      </c>
      <c r="C275">
        <v>-8.7205572</v>
      </c>
      <c r="D275">
        <v>-4.6933441</v>
      </c>
      <c r="L275">
        <v>15004000000</v>
      </c>
      <c r="M275">
        <v>-9.4681777999999994</v>
      </c>
      <c r="N275">
        <v>-4.4894642999999999</v>
      </c>
    </row>
    <row r="276" spans="2:14" x14ac:dyDescent="0.25">
      <c r="B276">
        <v>15253900000</v>
      </c>
      <c r="C276">
        <v>-8.7275180999999993</v>
      </c>
      <c r="D276">
        <v>-4.6993603999999998</v>
      </c>
      <c r="L276">
        <v>15253900000</v>
      </c>
      <c r="M276">
        <v>-9.3413571999999991</v>
      </c>
      <c r="N276">
        <v>-4.5718369000000001</v>
      </c>
    </row>
    <row r="277" spans="2:14" x14ac:dyDescent="0.25">
      <c r="B277">
        <v>15503800000</v>
      </c>
      <c r="C277">
        <v>-8.6752987000000008</v>
      </c>
      <c r="D277">
        <v>-4.7747674</v>
      </c>
      <c r="L277">
        <v>15503800000</v>
      </c>
      <c r="M277">
        <v>-9.2246065000000002</v>
      </c>
      <c r="N277">
        <v>-4.7408451999999999</v>
      </c>
    </row>
    <row r="278" spans="2:14" x14ac:dyDescent="0.25">
      <c r="B278">
        <v>15753700000</v>
      </c>
      <c r="C278">
        <v>-8.6207714000000006</v>
      </c>
      <c r="D278">
        <v>-4.8614879000000002</v>
      </c>
      <c r="L278">
        <v>15753700000</v>
      </c>
      <c r="M278">
        <v>-9.1205739999999995</v>
      </c>
      <c r="N278">
        <v>-4.9821339</v>
      </c>
    </row>
    <row r="279" spans="2:14" x14ac:dyDescent="0.25">
      <c r="B279">
        <v>16003600000</v>
      </c>
      <c r="C279">
        <v>-8.5452375000000007</v>
      </c>
      <c r="D279">
        <v>-4.9585695000000003</v>
      </c>
      <c r="L279">
        <v>16003600000</v>
      </c>
      <c r="M279">
        <v>-9.0405263999999992</v>
      </c>
      <c r="N279">
        <v>-5.2396444999999998</v>
      </c>
    </row>
    <row r="280" spans="2:14" x14ac:dyDescent="0.25">
      <c r="B280">
        <v>16253500000</v>
      </c>
      <c r="C280">
        <v>-8.4703549999999996</v>
      </c>
      <c r="D280">
        <v>-5.0742444999999998</v>
      </c>
      <c r="L280">
        <v>16253500000</v>
      </c>
      <c r="M280">
        <v>-8.9916716000000001</v>
      </c>
      <c r="N280">
        <v>-5.4750562</v>
      </c>
    </row>
    <row r="281" spans="2:14" x14ac:dyDescent="0.25">
      <c r="B281">
        <v>16503400000</v>
      </c>
      <c r="C281">
        <v>-8.4198608000000004</v>
      </c>
      <c r="D281">
        <v>-5.1783422999999997</v>
      </c>
      <c r="L281">
        <v>16503400000</v>
      </c>
      <c r="M281">
        <v>-8.9808502000000008</v>
      </c>
      <c r="N281">
        <v>-5.6722612000000003</v>
      </c>
    </row>
    <row r="282" spans="2:14" x14ac:dyDescent="0.25">
      <c r="B282">
        <v>16753300000</v>
      </c>
      <c r="C282">
        <v>-8.3721046000000001</v>
      </c>
      <c r="D282">
        <v>-5.2621473999999999</v>
      </c>
      <c r="L282">
        <v>16753300000</v>
      </c>
      <c r="M282">
        <v>-8.9683379999999993</v>
      </c>
      <c r="N282">
        <v>-5.775722</v>
      </c>
    </row>
    <row r="283" spans="2:14" x14ac:dyDescent="0.25">
      <c r="B283">
        <v>17003200000</v>
      </c>
      <c r="C283">
        <v>-8.3115243999999997</v>
      </c>
      <c r="D283">
        <v>-5.3367968000000001</v>
      </c>
      <c r="L283">
        <v>17003200000</v>
      </c>
      <c r="M283">
        <v>-8.9292984000000004</v>
      </c>
      <c r="N283">
        <v>-5.7768126000000004</v>
      </c>
    </row>
    <row r="284" spans="2:14" x14ac:dyDescent="0.25">
      <c r="B284">
        <v>17253100000</v>
      </c>
      <c r="C284">
        <v>-8.2398080999999994</v>
      </c>
      <c r="D284">
        <v>-5.4003448000000001</v>
      </c>
      <c r="L284">
        <v>17253100000</v>
      </c>
      <c r="M284">
        <v>-8.8606891999999995</v>
      </c>
      <c r="N284">
        <v>-5.7471994999999998</v>
      </c>
    </row>
    <row r="285" spans="2:14" x14ac:dyDescent="0.25">
      <c r="B285">
        <v>17503000000</v>
      </c>
      <c r="C285">
        <v>-8.1649504000000004</v>
      </c>
      <c r="D285">
        <v>-5.4502572999999996</v>
      </c>
      <c r="L285">
        <v>17503000000</v>
      </c>
      <c r="M285">
        <v>-8.7825898999999996</v>
      </c>
      <c r="N285">
        <v>-5.7261490999999998</v>
      </c>
    </row>
    <row r="286" spans="2:14" x14ac:dyDescent="0.25">
      <c r="B286">
        <v>17752900000</v>
      </c>
      <c r="C286">
        <v>-8.0850524999999998</v>
      </c>
      <c r="D286">
        <v>-5.4911313000000002</v>
      </c>
      <c r="L286">
        <v>17752900000</v>
      </c>
      <c r="M286">
        <v>-8.6876096999999994</v>
      </c>
      <c r="N286">
        <v>-5.7345990999999996</v>
      </c>
    </row>
    <row r="287" spans="2:14" x14ac:dyDescent="0.25">
      <c r="B287">
        <v>18002800000</v>
      </c>
      <c r="C287">
        <v>-8.0534534000000004</v>
      </c>
      <c r="D287">
        <v>-5.5439242999999996</v>
      </c>
      <c r="L287">
        <v>18002800000</v>
      </c>
      <c r="M287">
        <v>-8.6378983999999992</v>
      </c>
      <c r="N287">
        <v>-5.8303633000000001</v>
      </c>
    </row>
    <row r="288" spans="2:14" x14ac:dyDescent="0.25">
      <c r="B288">
        <v>18252700000</v>
      </c>
      <c r="C288">
        <v>-8.0324992999999996</v>
      </c>
      <c r="D288">
        <v>-5.6239939000000003</v>
      </c>
      <c r="L288">
        <v>18252700000</v>
      </c>
      <c r="M288">
        <v>-8.6064138000000003</v>
      </c>
      <c r="N288">
        <v>-6.0020299000000001</v>
      </c>
    </row>
    <row r="289" spans="2:14" x14ac:dyDescent="0.25">
      <c r="B289">
        <v>18502600000</v>
      </c>
      <c r="C289">
        <v>-8.0271225000000008</v>
      </c>
      <c r="D289">
        <v>-5.7235737000000002</v>
      </c>
      <c r="L289">
        <v>18502600000</v>
      </c>
      <c r="M289">
        <v>-8.6295996000000006</v>
      </c>
      <c r="N289">
        <v>-6.1926613000000001</v>
      </c>
    </row>
    <row r="290" spans="2:14" x14ac:dyDescent="0.25">
      <c r="B290">
        <v>18752500000</v>
      </c>
      <c r="C290">
        <v>-8.0172501</v>
      </c>
      <c r="D290">
        <v>-5.8669814999999996</v>
      </c>
      <c r="L290">
        <v>18752500000</v>
      </c>
      <c r="M290">
        <v>-8.7149868000000001</v>
      </c>
      <c r="N290">
        <v>-6.3798355999999998</v>
      </c>
    </row>
    <row r="291" spans="2:14" x14ac:dyDescent="0.25">
      <c r="B291">
        <v>19002400000</v>
      </c>
      <c r="C291">
        <v>-7.9998927000000002</v>
      </c>
      <c r="D291">
        <v>-6.0463747999999997</v>
      </c>
      <c r="L291">
        <v>19002400000</v>
      </c>
      <c r="M291">
        <v>-8.8704242999999998</v>
      </c>
      <c r="N291">
        <v>-6.5344658000000004</v>
      </c>
    </row>
    <row r="292" spans="2:14" x14ac:dyDescent="0.25">
      <c r="B292">
        <v>19252300000</v>
      </c>
      <c r="C292">
        <v>-7.9725165000000002</v>
      </c>
      <c r="D292">
        <v>-6.2174306000000001</v>
      </c>
      <c r="L292">
        <v>19252300000</v>
      </c>
      <c r="M292">
        <v>-9.0611934999999999</v>
      </c>
      <c r="N292">
        <v>-6.6163439999999998</v>
      </c>
    </row>
    <row r="293" spans="2:14" x14ac:dyDescent="0.25">
      <c r="B293">
        <v>19502200000</v>
      </c>
      <c r="C293">
        <v>-7.9611831000000004</v>
      </c>
      <c r="D293">
        <v>-6.3440079999999996</v>
      </c>
      <c r="L293">
        <v>19502200000</v>
      </c>
      <c r="M293">
        <v>-9.2911072000000008</v>
      </c>
      <c r="N293">
        <v>-6.6348099999999999</v>
      </c>
    </row>
    <row r="294" spans="2:14" x14ac:dyDescent="0.25">
      <c r="B294">
        <v>19752100000</v>
      </c>
      <c r="C294">
        <v>-8.0005568999999994</v>
      </c>
      <c r="D294">
        <v>-6.4053741000000004</v>
      </c>
      <c r="L294">
        <v>19752100000</v>
      </c>
      <c r="M294">
        <v>-9.5637893999999992</v>
      </c>
      <c r="N294">
        <v>-6.6057506000000004</v>
      </c>
    </row>
    <row r="295" spans="2:14" x14ac:dyDescent="0.25">
      <c r="B295">
        <v>20002000000</v>
      </c>
      <c r="C295">
        <v>-8.1128674000000007</v>
      </c>
      <c r="D295">
        <v>-6.3539361999999997</v>
      </c>
      <c r="L295">
        <v>20002000000</v>
      </c>
      <c r="M295">
        <v>-9.8563261000000004</v>
      </c>
      <c r="N295">
        <v>-6.5192193999999999</v>
      </c>
    </row>
    <row r="296" spans="2:14" x14ac:dyDescent="0.25">
      <c r="B296">
        <v>20251900000</v>
      </c>
      <c r="C296">
        <v>-8.2938623000000007</v>
      </c>
      <c r="D296">
        <v>-6.1818923999999997</v>
      </c>
      <c r="L296">
        <v>20251900000</v>
      </c>
      <c r="M296">
        <v>-10.122146000000001</v>
      </c>
      <c r="N296">
        <v>-6.4006413999999996</v>
      </c>
    </row>
    <row r="297" spans="2:14" x14ac:dyDescent="0.25">
      <c r="B297">
        <v>20501800000</v>
      </c>
      <c r="C297">
        <v>-8.5646629000000001</v>
      </c>
      <c r="D297">
        <v>-5.9020510000000002</v>
      </c>
      <c r="L297">
        <v>20501800000</v>
      </c>
      <c r="M297">
        <v>-10.332348</v>
      </c>
      <c r="N297">
        <v>-6.2667121999999997</v>
      </c>
    </row>
    <row r="298" spans="2:14" x14ac:dyDescent="0.25">
      <c r="B298">
        <v>20751700000</v>
      </c>
      <c r="C298">
        <v>-8.8361453999999995</v>
      </c>
      <c r="D298">
        <v>-5.5368209000000004</v>
      </c>
      <c r="L298">
        <v>20751700000</v>
      </c>
      <c r="M298">
        <v>-10.449018000000001</v>
      </c>
      <c r="N298">
        <v>-6.1114607000000003</v>
      </c>
    </row>
    <row r="299" spans="2:14" x14ac:dyDescent="0.25">
      <c r="B299">
        <v>21001600000</v>
      </c>
      <c r="C299">
        <v>-9.1379365999999997</v>
      </c>
      <c r="D299">
        <v>-5.1191858999999997</v>
      </c>
      <c r="L299">
        <v>21001600000</v>
      </c>
      <c r="M299">
        <v>-10.463806999999999</v>
      </c>
      <c r="N299">
        <v>-5.9388164999999997</v>
      </c>
    </row>
    <row r="300" spans="2:14" x14ac:dyDescent="0.25">
      <c r="B300">
        <v>21251500000</v>
      </c>
      <c r="C300">
        <v>-9.4150515000000006</v>
      </c>
      <c r="D300">
        <v>-4.7525969000000003</v>
      </c>
      <c r="L300">
        <v>21251500000</v>
      </c>
      <c r="M300">
        <v>-10.367003</v>
      </c>
      <c r="N300">
        <v>-5.8208260999999997</v>
      </c>
    </row>
    <row r="301" spans="2:14" x14ac:dyDescent="0.25">
      <c r="B301">
        <v>21501400000</v>
      </c>
      <c r="C301">
        <v>-9.7514620000000001</v>
      </c>
      <c r="D301">
        <v>-4.3746394999999998</v>
      </c>
      <c r="L301">
        <v>21501400000</v>
      </c>
      <c r="M301">
        <v>-10.220962</v>
      </c>
      <c r="N301">
        <v>-5.6399201999999997</v>
      </c>
    </row>
    <row r="302" spans="2:14" x14ac:dyDescent="0.25">
      <c r="B302">
        <v>21751300000</v>
      </c>
      <c r="C302">
        <v>-10.040412</v>
      </c>
      <c r="D302">
        <v>-4.0495009</v>
      </c>
      <c r="L302">
        <v>21751300000</v>
      </c>
      <c r="M302">
        <v>-10.071529999999999</v>
      </c>
      <c r="N302">
        <v>-5.4312700999999999</v>
      </c>
    </row>
    <row r="303" spans="2:14" x14ac:dyDescent="0.25">
      <c r="B303">
        <v>22001200000</v>
      </c>
      <c r="C303">
        <v>-10.162129</v>
      </c>
      <c r="D303">
        <v>-3.8073636999999998</v>
      </c>
      <c r="L303">
        <v>22001200000</v>
      </c>
      <c r="M303">
        <v>-9.8963566000000007</v>
      </c>
      <c r="N303">
        <v>-5.2167864000000002</v>
      </c>
    </row>
    <row r="304" spans="2:14" x14ac:dyDescent="0.25">
      <c r="B304">
        <v>22251100000</v>
      </c>
      <c r="C304">
        <v>-10.239036</v>
      </c>
      <c r="D304">
        <v>-3.6592875</v>
      </c>
      <c r="L304">
        <v>22251100000</v>
      </c>
      <c r="M304">
        <v>-9.8667154000000004</v>
      </c>
      <c r="N304">
        <v>-4.9841886000000004</v>
      </c>
    </row>
    <row r="305" spans="2:14" x14ac:dyDescent="0.25">
      <c r="B305">
        <v>22501000000</v>
      </c>
      <c r="C305">
        <v>-10.223501000000001</v>
      </c>
      <c r="D305">
        <v>-3.5403273</v>
      </c>
      <c r="L305">
        <v>22501000000</v>
      </c>
      <c r="M305">
        <v>-9.9094151999999998</v>
      </c>
      <c r="N305">
        <v>-4.6680793999999999</v>
      </c>
    </row>
    <row r="306" spans="2:14" x14ac:dyDescent="0.25">
      <c r="B306">
        <v>22750900000</v>
      </c>
      <c r="C306">
        <v>-10.260695</v>
      </c>
      <c r="D306">
        <v>-3.5361151999999998</v>
      </c>
      <c r="L306">
        <v>22750900000</v>
      </c>
      <c r="M306">
        <v>-10.106961</v>
      </c>
      <c r="N306">
        <v>-4.4063882999999997</v>
      </c>
    </row>
    <row r="307" spans="2:14" x14ac:dyDescent="0.25">
      <c r="B307">
        <v>23000800000</v>
      </c>
      <c r="C307">
        <v>-10.220553000000001</v>
      </c>
      <c r="D307">
        <v>-3.6124377000000001</v>
      </c>
      <c r="L307">
        <v>23000800000</v>
      </c>
      <c r="M307">
        <v>-10.337540000000001</v>
      </c>
      <c r="N307">
        <v>-4.1938104999999997</v>
      </c>
    </row>
    <row r="308" spans="2:14" x14ac:dyDescent="0.25">
      <c r="B308">
        <v>23250700000</v>
      </c>
      <c r="C308">
        <v>-10.122147</v>
      </c>
      <c r="D308">
        <v>-3.7289943999999999</v>
      </c>
      <c r="L308">
        <v>23250700000</v>
      </c>
      <c r="M308">
        <v>-10.604048000000001</v>
      </c>
      <c r="N308">
        <v>-4.0227928000000004</v>
      </c>
    </row>
    <row r="309" spans="2:14" x14ac:dyDescent="0.25">
      <c r="B309">
        <v>23500600000</v>
      </c>
      <c r="C309">
        <v>-9.9481411000000008</v>
      </c>
      <c r="D309">
        <v>-3.8482554000000002</v>
      </c>
      <c r="L309">
        <v>23500600000</v>
      </c>
      <c r="M309">
        <v>-10.824866999999999</v>
      </c>
      <c r="N309">
        <v>-3.9083049000000001</v>
      </c>
    </row>
    <row r="310" spans="2:14" x14ac:dyDescent="0.25">
      <c r="B310">
        <v>23750500000</v>
      </c>
      <c r="C310">
        <v>-9.9229927</v>
      </c>
      <c r="D310">
        <v>-3.9533342999999999</v>
      </c>
      <c r="L310">
        <v>23750500000</v>
      </c>
      <c r="M310">
        <v>-11.09192</v>
      </c>
      <c r="N310">
        <v>-3.8435245</v>
      </c>
    </row>
    <row r="311" spans="2:14" x14ac:dyDescent="0.25">
      <c r="B311">
        <v>24000400000</v>
      </c>
      <c r="C311">
        <v>-10.061213</v>
      </c>
      <c r="D311">
        <v>-4.0238085000000003</v>
      </c>
      <c r="L311">
        <v>24000400000</v>
      </c>
      <c r="M311">
        <v>-11.364629000000001</v>
      </c>
      <c r="N311">
        <v>-3.8049648</v>
      </c>
    </row>
    <row r="312" spans="2:14" x14ac:dyDescent="0.25">
      <c r="B312">
        <v>24250300000</v>
      </c>
      <c r="C312">
        <v>-10.294472000000001</v>
      </c>
      <c r="D312">
        <v>-4.0415273000000003</v>
      </c>
      <c r="L312">
        <v>24250300000</v>
      </c>
      <c r="M312">
        <v>-11.656922</v>
      </c>
      <c r="N312">
        <v>-3.7608819000000002</v>
      </c>
    </row>
    <row r="313" spans="2:14" x14ac:dyDescent="0.25">
      <c r="B313">
        <v>24500200000</v>
      </c>
      <c r="C313">
        <v>-10.531184</v>
      </c>
      <c r="D313">
        <v>-4.030767</v>
      </c>
      <c r="L313">
        <v>24500200000</v>
      </c>
      <c r="M313">
        <v>-11.991899999999999</v>
      </c>
      <c r="N313">
        <v>-3.7028737</v>
      </c>
    </row>
    <row r="314" spans="2:14" x14ac:dyDescent="0.25">
      <c r="B314">
        <v>24750100000</v>
      </c>
      <c r="C314">
        <v>-10.609286000000001</v>
      </c>
      <c r="D314">
        <v>-4.0094117999999996</v>
      </c>
      <c r="L314">
        <v>24750100000</v>
      </c>
      <c r="M314">
        <v>-12.300511</v>
      </c>
      <c r="N314">
        <v>-3.6468384</v>
      </c>
    </row>
    <row r="315" spans="2:14" x14ac:dyDescent="0.25">
      <c r="B315">
        <v>25000000000</v>
      </c>
      <c r="C315">
        <v>-10.671055000000001</v>
      </c>
      <c r="D315">
        <v>-3.9865680000000001</v>
      </c>
      <c r="L315">
        <v>25000000000</v>
      </c>
      <c r="M315">
        <v>-12.557926</v>
      </c>
      <c r="N315">
        <v>-3.5955683999999999</v>
      </c>
    </row>
    <row r="316" spans="2:14" x14ac:dyDescent="0.25">
      <c r="B316" t="s">
        <v>28</v>
      </c>
      <c r="L316" t="s">
        <v>28</v>
      </c>
    </row>
    <row r="319" spans="2:14" x14ac:dyDescent="0.25">
      <c r="B319" t="s">
        <v>29</v>
      </c>
      <c r="L319" t="s">
        <v>29</v>
      </c>
    </row>
    <row r="320" spans="2:14" x14ac:dyDescent="0.25">
      <c r="B320" t="s">
        <v>24</v>
      </c>
      <c r="C320" t="s">
        <v>234</v>
      </c>
      <c r="D320" t="s">
        <v>241</v>
      </c>
      <c r="L320" t="s">
        <v>24</v>
      </c>
      <c r="M320" t="s">
        <v>234</v>
      </c>
      <c r="N320" t="s">
        <v>241</v>
      </c>
    </row>
    <row r="321" spans="2:14" x14ac:dyDescent="0.25">
      <c r="B321">
        <v>10000000</v>
      </c>
      <c r="C321">
        <v>-9.3043040999999995</v>
      </c>
      <c r="D321">
        <v>-18.656939999999999</v>
      </c>
      <c r="L321">
        <v>10000000</v>
      </c>
      <c r="M321">
        <v>-9.618309</v>
      </c>
      <c r="N321">
        <v>-41.782409999999999</v>
      </c>
    </row>
    <row r="322" spans="2:14" x14ac:dyDescent="0.25">
      <c r="B322">
        <v>259900000</v>
      </c>
      <c r="C322">
        <v>-9.2371301999999993</v>
      </c>
      <c r="D322">
        <v>-20.575576999999999</v>
      </c>
      <c r="L322">
        <v>259900000</v>
      </c>
      <c r="M322">
        <v>-9.6110133999999992</v>
      </c>
      <c r="N322">
        <v>-37.518447999999999</v>
      </c>
    </row>
    <row r="323" spans="2:14" x14ac:dyDescent="0.25">
      <c r="B323">
        <v>509800000</v>
      </c>
      <c r="C323">
        <v>-9.1889476999999999</v>
      </c>
      <c r="D323">
        <v>-22.579879999999999</v>
      </c>
      <c r="L323">
        <v>509800000</v>
      </c>
      <c r="M323">
        <v>-9.6080132000000003</v>
      </c>
      <c r="N323">
        <v>-32.465839000000003</v>
      </c>
    </row>
    <row r="324" spans="2:14" x14ac:dyDescent="0.25">
      <c r="B324">
        <v>759700000</v>
      </c>
      <c r="C324">
        <v>-9.1771746000000007</v>
      </c>
      <c r="D324">
        <v>-25.517724999999999</v>
      </c>
      <c r="L324">
        <v>759700000</v>
      </c>
      <c r="M324">
        <v>-9.6175145999999998</v>
      </c>
      <c r="N324">
        <v>-27.358906000000001</v>
      </c>
    </row>
    <row r="325" spans="2:14" x14ac:dyDescent="0.25">
      <c r="B325">
        <v>1009600000</v>
      </c>
      <c r="C325">
        <v>-9.1550732000000004</v>
      </c>
      <c r="D325">
        <v>-28.290768</v>
      </c>
      <c r="L325">
        <v>1009600000</v>
      </c>
      <c r="M325">
        <v>-9.6077147000000007</v>
      </c>
      <c r="N325">
        <v>-25.44717</v>
      </c>
    </row>
    <row r="326" spans="2:14" x14ac:dyDescent="0.25">
      <c r="B326">
        <v>1259500000</v>
      </c>
      <c r="C326">
        <v>-9.0757685000000006</v>
      </c>
      <c r="D326">
        <v>-30.251621</v>
      </c>
      <c r="L326">
        <v>1259500000</v>
      </c>
      <c r="M326">
        <v>-9.5910996999999991</v>
      </c>
      <c r="N326">
        <v>-23.236525</v>
      </c>
    </row>
    <row r="327" spans="2:14" x14ac:dyDescent="0.25">
      <c r="B327">
        <v>1509400000</v>
      </c>
      <c r="C327">
        <v>-9.0063524000000008</v>
      </c>
      <c r="D327">
        <v>-30.839506</v>
      </c>
      <c r="L327">
        <v>1509400000</v>
      </c>
      <c r="M327">
        <v>-9.5967140000000004</v>
      </c>
      <c r="N327">
        <v>-22.718457999999998</v>
      </c>
    </row>
    <row r="328" spans="2:14" x14ac:dyDescent="0.25">
      <c r="B328">
        <v>1759300000</v>
      </c>
      <c r="C328">
        <v>-8.9797249000000008</v>
      </c>
      <c r="D328">
        <v>-31.657551000000002</v>
      </c>
      <c r="L328">
        <v>1759300000</v>
      </c>
      <c r="M328">
        <v>-9.6330098999999993</v>
      </c>
      <c r="N328">
        <v>-22.884104000000001</v>
      </c>
    </row>
    <row r="329" spans="2:14" x14ac:dyDescent="0.25">
      <c r="B329">
        <v>2009200000</v>
      </c>
      <c r="C329">
        <v>-9.0167341000000008</v>
      </c>
      <c r="D329">
        <v>-31.899269</v>
      </c>
      <c r="L329">
        <v>2009200000</v>
      </c>
      <c r="M329">
        <v>-9.7010220999999994</v>
      </c>
      <c r="N329">
        <v>-23.010248000000001</v>
      </c>
    </row>
    <row r="330" spans="2:14" x14ac:dyDescent="0.25">
      <c r="B330">
        <v>2259100000</v>
      </c>
      <c r="C330">
        <v>-9.0370740999999999</v>
      </c>
      <c r="D330">
        <v>-30.970960999999999</v>
      </c>
      <c r="L330">
        <v>2259100000</v>
      </c>
      <c r="M330">
        <v>-9.7944201999999994</v>
      </c>
      <c r="N330">
        <v>-23.299092999999999</v>
      </c>
    </row>
    <row r="331" spans="2:14" x14ac:dyDescent="0.25">
      <c r="B331">
        <v>2509000000</v>
      </c>
      <c r="C331">
        <v>-9.0231361000000003</v>
      </c>
      <c r="D331">
        <v>-29.822399000000001</v>
      </c>
      <c r="L331">
        <v>2509000000</v>
      </c>
      <c r="M331">
        <v>-9.8855351999999996</v>
      </c>
      <c r="N331">
        <v>-23.51763</v>
      </c>
    </row>
    <row r="332" spans="2:14" x14ac:dyDescent="0.25">
      <c r="B332">
        <v>2758900000</v>
      </c>
      <c r="C332">
        <v>-8.9846134000000006</v>
      </c>
      <c r="D332">
        <v>-29.113548000000002</v>
      </c>
      <c r="L332">
        <v>2758900000</v>
      </c>
      <c r="M332">
        <v>-9.9474315999999998</v>
      </c>
      <c r="N332">
        <v>-22.987051000000001</v>
      </c>
    </row>
    <row r="333" spans="2:14" x14ac:dyDescent="0.25">
      <c r="B333">
        <v>3008800000</v>
      </c>
      <c r="C333">
        <v>-8.9106778999999996</v>
      </c>
      <c r="D333">
        <v>-27.961151000000001</v>
      </c>
      <c r="L333">
        <v>3008800000</v>
      </c>
      <c r="M333">
        <v>-10.016418</v>
      </c>
      <c r="N333">
        <v>-22.189164999999999</v>
      </c>
    </row>
    <row r="334" spans="2:14" x14ac:dyDescent="0.25">
      <c r="B334">
        <v>3258700000</v>
      </c>
      <c r="C334">
        <v>-8.8613576999999992</v>
      </c>
      <c r="D334">
        <v>-26.808733</v>
      </c>
      <c r="L334">
        <v>3258700000</v>
      </c>
      <c r="M334">
        <v>-10.092435</v>
      </c>
      <c r="N334">
        <v>-21.239996000000001</v>
      </c>
    </row>
    <row r="335" spans="2:14" x14ac:dyDescent="0.25">
      <c r="B335">
        <v>3508600000</v>
      </c>
      <c r="C335">
        <v>-8.8312845000000006</v>
      </c>
      <c r="D335">
        <v>-27.266808999999999</v>
      </c>
      <c r="L335">
        <v>3508600000</v>
      </c>
      <c r="M335">
        <v>-10.121721000000001</v>
      </c>
      <c r="N335">
        <v>-19.79739</v>
      </c>
    </row>
    <row r="336" spans="2:14" x14ac:dyDescent="0.25">
      <c r="B336">
        <v>3758500000</v>
      </c>
      <c r="C336">
        <v>-8.8376950999999995</v>
      </c>
      <c r="D336">
        <v>-27.539708999999998</v>
      </c>
      <c r="L336">
        <v>3758500000</v>
      </c>
      <c r="M336">
        <v>-10.102556</v>
      </c>
      <c r="N336">
        <v>-18.478811</v>
      </c>
    </row>
    <row r="337" spans="2:14" x14ac:dyDescent="0.25">
      <c r="B337">
        <v>4008400000</v>
      </c>
      <c r="C337">
        <v>-8.8476963000000008</v>
      </c>
      <c r="D337">
        <v>-27.419419999999999</v>
      </c>
      <c r="L337">
        <v>4008400000</v>
      </c>
      <c r="M337">
        <v>-10.038914</v>
      </c>
      <c r="N337">
        <v>-17.789332999999999</v>
      </c>
    </row>
    <row r="338" spans="2:14" x14ac:dyDescent="0.25">
      <c r="B338">
        <v>4258300000</v>
      </c>
      <c r="C338">
        <v>-8.8335342000000008</v>
      </c>
      <c r="D338">
        <v>-27.095397999999999</v>
      </c>
      <c r="L338">
        <v>4258300000</v>
      </c>
      <c r="M338">
        <v>-10.045896000000001</v>
      </c>
      <c r="N338">
        <v>-17.140888</v>
      </c>
    </row>
    <row r="339" spans="2:14" x14ac:dyDescent="0.25">
      <c r="B339">
        <v>4508200000</v>
      </c>
      <c r="C339">
        <v>-8.7912549999999996</v>
      </c>
      <c r="D339">
        <v>-26.392040000000001</v>
      </c>
      <c r="L339">
        <v>4508200000</v>
      </c>
      <c r="M339">
        <v>-10.067156000000001</v>
      </c>
      <c r="N339">
        <v>-16.327085</v>
      </c>
    </row>
    <row r="340" spans="2:14" x14ac:dyDescent="0.25">
      <c r="B340">
        <v>4758100000</v>
      </c>
      <c r="C340">
        <v>-8.7153501999999996</v>
      </c>
      <c r="D340">
        <v>-24.493938</v>
      </c>
      <c r="L340">
        <v>4758100000</v>
      </c>
      <c r="M340">
        <v>-10.181206</v>
      </c>
      <c r="N340">
        <v>-15.635547000000001</v>
      </c>
    </row>
    <row r="341" spans="2:14" x14ac:dyDescent="0.25">
      <c r="B341">
        <v>5008000000</v>
      </c>
      <c r="C341">
        <v>-8.6567401999999998</v>
      </c>
      <c r="D341">
        <v>-22.727001000000001</v>
      </c>
      <c r="L341">
        <v>5008000000</v>
      </c>
      <c r="M341">
        <v>-10.272857</v>
      </c>
      <c r="N341">
        <v>-14.780726</v>
      </c>
    </row>
    <row r="342" spans="2:14" x14ac:dyDescent="0.25">
      <c r="B342">
        <v>5257900000</v>
      </c>
      <c r="C342">
        <v>-8.6442194000000008</v>
      </c>
      <c r="D342">
        <v>-21.164605999999999</v>
      </c>
      <c r="L342">
        <v>5257900000</v>
      </c>
      <c r="M342">
        <v>-10.336830000000001</v>
      </c>
      <c r="N342">
        <v>-13.611988</v>
      </c>
    </row>
    <row r="343" spans="2:14" x14ac:dyDescent="0.25">
      <c r="B343">
        <v>5507800000</v>
      </c>
      <c r="C343">
        <v>-8.6772460999999996</v>
      </c>
      <c r="D343">
        <v>-19.753988</v>
      </c>
      <c r="L343">
        <v>5507800000</v>
      </c>
      <c r="M343">
        <v>-10.328099</v>
      </c>
      <c r="N343">
        <v>-12.627000000000001</v>
      </c>
    </row>
    <row r="344" spans="2:14" x14ac:dyDescent="0.25">
      <c r="B344">
        <v>5757700000</v>
      </c>
      <c r="C344">
        <v>-8.7283639999999991</v>
      </c>
      <c r="D344">
        <v>-18.256031</v>
      </c>
      <c r="L344">
        <v>5757700000</v>
      </c>
      <c r="M344">
        <v>-10.348653000000001</v>
      </c>
      <c r="N344">
        <v>-11.995392000000001</v>
      </c>
    </row>
    <row r="345" spans="2:14" x14ac:dyDescent="0.25">
      <c r="B345">
        <v>6007600000</v>
      </c>
      <c r="C345">
        <v>-8.7995911000000007</v>
      </c>
      <c r="D345">
        <v>-17.068860999999998</v>
      </c>
      <c r="L345">
        <v>6007600000</v>
      </c>
      <c r="M345">
        <v>-10.400085000000001</v>
      </c>
      <c r="N345">
        <v>-11.467858</v>
      </c>
    </row>
    <row r="346" spans="2:14" x14ac:dyDescent="0.25">
      <c r="B346">
        <v>6257500000</v>
      </c>
      <c r="C346">
        <v>-8.8600177999999996</v>
      </c>
      <c r="D346">
        <v>-16.276299000000002</v>
      </c>
      <c r="L346">
        <v>6257500000</v>
      </c>
      <c r="M346">
        <v>-10.387250999999999</v>
      </c>
      <c r="N346">
        <v>-10.957319999999999</v>
      </c>
    </row>
    <row r="347" spans="2:14" x14ac:dyDescent="0.25">
      <c r="B347">
        <v>6507400000</v>
      </c>
      <c r="C347">
        <v>-8.8922319000000005</v>
      </c>
      <c r="D347">
        <v>-15.646274</v>
      </c>
      <c r="L347">
        <v>6507400000</v>
      </c>
      <c r="M347">
        <v>-10.348117999999999</v>
      </c>
      <c r="N347">
        <v>-10.686210000000001</v>
      </c>
    </row>
    <row r="348" spans="2:14" x14ac:dyDescent="0.25">
      <c r="B348">
        <v>6757300000</v>
      </c>
      <c r="C348">
        <v>-8.8845100000000006</v>
      </c>
      <c r="D348">
        <v>-14.965377999999999</v>
      </c>
      <c r="L348">
        <v>6757300000</v>
      </c>
      <c r="M348">
        <v>-10.23654</v>
      </c>
      <c r="N348">
        <v>-10.624580999999999</v>
      </c>
    </row>
    <row r="349" spans="2:14" x14ac:dyDescent="0.25">
      <c r="B349">
        <v>7007200000</v>
      </c>
      <c r="C349">
        <v>-8.9627189999999999</v>
      </c>
      <c r="D349">
        <v>-14.137658999999999</v>
      </c>
      <c r="L349">
        <v>7007200000</v>
      </c>
      <c r="M349">
        <v>-10.171545999999999</v>
      </c>
      <c r="N349">
        <v>-10.642982999999999</v>
      </c>
    </row>
    <row r="350" spans="2:14" x14ac:dyDescent="0.25">
      <c r="B350">
        <v>7257100000</v>
      </c>
      <c r="C350">
        <v>-9.0782603999999996</v>
      </c>
      <c r="D350">
        <v>-13.414223</v>
      </c>
      <c r="L350">
        <v>7257100000</v>
      </c>
      <c r="M350">
        <v>-10.080560999999999</v>
      </c>
      <c r="N350">
        <v>-10.706108</v>
      </c>
    </row>
    <row r="351" spans="2:14" x14ac:dyDescent="0.25">
      <c r="B351">
        <v>7507000000</v>
      </c>
      <c r="C351">
        <v>-9.2346810999999995</v>
      </c>
      <c r="D351">
        <v>-12.580064</v>
      </c>
      <c r="L351">
        <v>7507000000</v>
      </c>
      <c r="M351">
        <v>-10.056089999999999</v>
      </c>
      <c r="N351">
        <v>-10.877419</v>
      </c>
    </row>
    <row r="352" spans="2:14" x14ac:dyDescent="0.25">
      <c r="B352">
        <v>7756900000</v>
      </c>
      <c r="C352">
        <v>-9.3481979000000006</v>
      </c>
      <c r="D352">
        <v>-11.651916999999999</v>
      </c>
      <c r="L352">
        <v>7756900000</v>
      </c>
      <c r="M352">
        <v>-10.030847</v>
      </c>
      <c r="N352">
        <v>-11.161312000000001</v>
      </c>
    </row>
    <row r="353" spans="2:14" x14ac:dyDescent="0.25">
      <c r="B353">
        <v>8006800000</v>
      </c>
      <c r="C353">
        <v>-9.4859486000000004</v>
      </c>
      <c r="D353">
        <v>-10.914770000000001</v>
      </c>
      <c r="L353">
        <v>8006800000</v>
      </c>
      <c r="M353">
        <v>-10.005592999999999</v>
      </c>
      <c r="N353">
        <v>-11.35702</v>
      </c>
    </row>
    <row r="354" spans="2:14" x14ac:dyDescent="0.25">
      <c r="B354">
        <v>8256700000</v>
      </c>
      <c r="C354">
        <v>-9.5973845000000004</v>
      </c>
      <c r="D354">
        <v>-10.382813000000001</v>
      </c>
      <c r="L354">
        <v>8256700000</v>
      </c>
      <c r="M354">
        <v>-9.9926671999999996</v>
      </c>
      <c r="N354">
        <v>-11.473395</v>
      </c>
    </row>
    <row r="355" spans="2:14" x14ac:dyDescent="0.25">
      <c r="B355">
        <v>8506600000</v>
      </c>
      <c r="C355">
        <v>-9.7268486000000003</v>
      </c>
      <c r="D355">
        <v>-9.7381648999999992</v>
      </c>
      <c r="L355">
        <v>8506600000</v>
      </c>
      <c r="M355">
        <v>-10.051138</v>
      </c>
      <c r="N355">
        <v>-11.584478000000001</v>
      </c>
    </row>
    <row r="356" spans="2:14" x14ac:dyDescent="0.25">
      <c r="B356">
        <v>8756500000</v>
      </c>
      <c r="C356">
        <v>-9.8627386000000001</v>
      </c>
      <c r="D356">
        <v>-9.1430778999999998</v>
      </c>
      <c r="L356">
        <v>8756500000</v>
      </c>
      <c r="M356">
        <v>-10.133853</v>
      </c>
      <c r="N356">
        <v>-11.503805</v>
      </c>
    </row>
    <row r="357" spans="2:14" x14ac:dyDescent="0.25">
      <c r="B357">
        <v>9006400000</v>
      </c>
      <c r="C357">
        <v>-10.026603</v>
      </c>
      <c r="D357">
        <v>-8.6973447999999998</v>
      </c>
      <c r="L357">
        <v>9006400000</v>
      </c>
      <c r="M357">
        <v>-10.257447000000001</v>
      </c>
      <c r="N357">
        <v>-11.000688999999999</v>
      </c>
    </row>
    <row r="358" spans="2:14" x14ac:dyDescent="0.25">
      <c r="B358">
        <v>9256300000</v>
      </c>
      <c r="C358">
        <v>-10.150788</v>
      </c>
      <c r="D358">
        <v>-8.1590136999999991</v>
      </c>
      <c r="L358">
        <v>9256300000</v>
      </c>
      <c r="M358">
        <v>-10.437165999999999</v>
      </c>
      <c r="N358">
        <v>-10.361592999999999</v>
      </c>
    </row>
    <row r="359" spans="2:14" x14ac:dyDescent="0.25">
      <c r="B359">
        <v>9506200000</v>
      </c>
      <c r="C359">
        <v>-10.271711</v>
      </c>
      <c r="D359">
        <v>-7.5946750999999999</v>
      </c>
      <c r="L359">
        <v>9506200000</v>
      </c>
      <c r="M359">
        <v>-10.680535000000001</v>
      </c>
      <c r="N359">
        <v>-9.6860713999999994</v>
      </c>
    </row>
    <row r="360" spans="2:14" x14ac:dyDescent="0.25">
      <c r="B360">
        <v>9756100000</v>
      </c>
      <c r="C360">
        <v>-10.398972000000001</v>
      </c>
      <c r="D360">
        <v>-7.2236437999999996</v>
      </c>
      <c r="L360">
        <v>9756100000</v>
      </c>
      <c r="M360">
        <v>-10.894133999999999</v>
      </c>
      <c r="N360">
        <v>-8.9019431999999998</v>
      </c>
    </row>
    <row r="361" spans="2:14" x14ac:dyDescent="0.25">
      <c r="B361">
        <v>10006000000</v>
      </c>
      <c r="C361">
        <v>-10.485435000000001</v>
      </c>
      <c r="D361">
        <v>-6.8384594999999999</v>
      </c>
      <c r="L361">
        <v>10006000000</v>
      </c>
      <c r="M361">
        <v>-11.009626000000001</v>
      </c>
      <c r="N361">
        <v>-8.1880130999999992</v>
      </c>
    </row>
    <row r="362" spans="2:14" x14ac:dyDescent="0.25">
      <c r="B362">
        <v>10255900000</v>
      </c>
      <c r="C362">
        <v>-10.628496</v>
      </c>
      <c r="D362">
        <v>-6.5357776000000003</v>
      </c>
      <c r="L362">
        <v>10255900000</v>
      </c>
      <c r="M362">
        <v>-11.118974</v>
      </c>
      <c r="N362">
        <v>-7.7661924000000004</v>
      </c>
    </row>
    <row r="363" spans="2:14" x14ac:dyDescent="0.25">
      <c r="B363">
        <v>10505800000</v>
      </c>
      <c r="C363">
        <v>-10.664785999999999</v>
      </c>
      <c r="D363">
        <v>-6.4432324999999997</v>
      </c>
      <c r="L363">
        <v>10505800000</v>
      </c>
      <c r="M363">
        <v>-11.193768</v>
      </c>
      <c r="N363">
        <v>-7.4816846999999997</v>
      </c>
    </row>
    <row r="364" spans="2:14" x14ac:dyDescent="0.25">
      <c r="B364">
        <v>10755700000</v>
      </c>
      <c r="C364">
        <v>-10.687472</v>
      </c>
      <c r="D364">
        <v>-6.3688846000000003</v>
      </c>
      <c r="L364">
        <v>10755700000</v>
      </c>
      <c r="M364">
        <v>-11.292700999999999</v>
      </c>
      <c r="N364">
        <v>-7.1879811</v>
      </c>
    </row>
    <row r="365" spans="2:14" x14ac:dyDescent="0.25">
      <c r="B365">
        <v>11005600000</v>
      </c>
      <c r="C365">
        <v>-10.700564999999999</v>
      </c>
      <c r="D365">
        <v>-6.2641419999999997</v>
      </c>
      <c r="L365">
        <v>11005600000</v>
      </c>
      <c r="M365">
        <v>-11.417752</v>
      </c>
      <c r="N365">
        <v>-6.9840837000000002</v>
      </c>
    </row>
    <row r="366" spans="2:14" x14ac:dyDescent="0.25">
      <c r="B366">
        <v>11255500000</v>
      </c>
      <c r="C366">
        <v>-10.853128</v>
      </c>
      <c r="D366">
        <v>-6.3425611999999996</v>
      </c>
      <c r="L366">
        <v>11255500000</v>
      </c>
      <c r="M366">
        <v>-11.662812000000001</v>
      </c>
      <c r="N366">
        <v>-6.9097695000000003</v>
      </c>
    </row>
    <row r="367" spans="2:14" x14ac:dyDescent="0.25">
      <c r="B367">
        <v>11505400000</v>
      </c>
      <c r="C367">
        <v>-11.006923</v>
      </c>
      <c r="D367">
        <v>-6.4337888000000003</v>
      </c>
      <c r="L367">
        <v>11505400000</v>
      </c>
      <c r="M367">
        <v>-11.875987</v>
      </c>
      <c r="N367">
        <v>-6.7351913000000003</v>
      </c>
    </row>
    <row r="368" spans="2:14" x14ac:dyDescent="0.25">
      <c r="B368">
        <v>11755300000</v>
      </c>
      <c r="C368">
        <v>-11.066464</v>
      </c>
      <c r="D368">
        <v>-6.4003414999999997</v>
      </c>
      <c r="L368">
        <v>11755300000</v>
      </c>
      <c r="M368">
        <v>-12.078441</v>
      </c>
      <c r="N368">
        <v>-6.5775088999999998</v>
      </c>
    </row>
    <row r="369" spans="2:14" x14ac:dyDescent="0.25">
      <c r="B369">
        <v>12005200000</v>
      </c>
      <c r="C369">
        <v>-11.156021000000001</v>
      </c>
      <c r="D369">
        <v>-6.4362392000000002</v>
      </c>
      <c r="L369">
        <v>12005200000</v>
      </c>
      <c r="M369">
        <v>-12.155272999999999</v>
      </c>
      <c r="N369">
        <v>-6.5542002000000004</v>
      </c>
    </row>
    <row r="370" spans="2:14" x14ac:dyDescent="0.25">
      <c r="B370">
        <v>12255100000</v>
      </c>
      <c r="C370">
        <v>-11.282968</v>
      </c>
      <c r="D370">
        <v>-6.5392313</v>
      </c>
      <c r="L370">
        <v>12255100000</v>
      </c>
      <c r="M370">
        <v>-12.120736000000001</v>
      </c>
      <c r="N370">
        <v>-6.4567522999999998</v>
      </c>
    </row>
    <row r="371" spans="2:14" x14ac:dyDescent="0.25">
      <c r="B371">
        <v>12505000000</v>
      </c>
      <c r="C371">
        <v>-11.399419999999999</v>
      </c>
      <c r="D371">
        <v>-6.4511089000000004</v>
      </c>
      <c r="L371">
        <v>12505000000</v>
      </c>
      <c r="M371">
        <v>-12.034399000000001</v>
      </c>
      <c r="N371">
        <v>-6.2174453999999999</v>
      </c>
    </row>
    <row r="372" spans="2:14" x14ac:dyDescent="0.25">
      <c r="B372">
        <v>12754900000</v>
      </c>
      <c r="C372">
        <v>-11.468529999999999</v>
      </c>
      <c r="D372">
        <v>-6.2455626000000004</v>
      </c>
      <c r="L372">
        <v>12754900000</v>
      </c>
      <c r="M372">
        <v>-12.012207999999999</v>
      </c>
      <c r="N372">
        <v>-6.0097556000000001</v>
      </c>
    </row>
    <row r="373" spans="2:14" x14ac:dyDescent="0.25">
      <c r="B373">
        <v>13004800000</v>
      </c>
      <c r="C373">
        <v>-11.567062999999999</v>
      </c>
      <c r="D373">
        <v>-6.1247319999999998</v>
      </c>
      <c r="L373">
        <v>13004800000</v>
      </c>
      <c r="M373">
        <v>-12.135918</v>
      </c>
      <c r="N373">
        <v>-5.7811174000000003</v>
      </c>
    </row>
    <row r="374" spans="2:14" x14ac:dyDescent="0.25">
      <c r="B374">
        <v>13254700000</v>
      </c>
      <c r="C374">
        <v>-11.536315</v>
      </c>
      <c r="D374">
        <v>-5.9562407000000004</v>
      </c>
      <c r="L374">
        <v>13254700000</v>
      </c>
      <c r="M374">
        <v>-12.160835000000001</v>
      </c>
      <c r="N374">
        <v>-5.5030998999999996</v>
      </c>
    </row>
    <row r="375" spans="2:14" x14ac:dyDescent="0.25">
      <c r="B375">
        <v>13504600000</v>
      </c>
      <c r="C375">
        <v>-11.442491</v>
      </c>
      <c r="D375">
        <v>-5.7050529000000001</v>
      </c>
      <c r="L375">
        <v>13504600000</v>
      </c>
      <c r="M375">
        <v>-12.052434999999999</v>
      </c>
      <c r="N375">
        <v>-5.3556314</v>
      </c>
    </row>
    <row r="376" spans="2:14" x14ac:dyDescent="0.25">
      <c r="B376">
        <v>13754500000</v>
      </c>
      <c r="C376">
        <v>-11.333424000000001</v>
      </c>
      <c r="D376">
        <v>-5.5981331000000001</v>
      </c>
      <c r="L376">
        <v>13754500000</v>
      </c>
      <c r="M376">
        <v>-11.810734999999999</v>
      </c>
      <c r="N376">
        <v>-5.3906993999999999</v>
      </c>
    </row>
    <row r="377" spans="2:14" x14ac:dyDescent="0.25">
      <c r="B377">
        <v>14004400000</v>
      </c>
      <c r="C377">
        <v>-11.308785</v>
      </c>
      <c r="D377">
        <v>-5.6303368000000003</v>
      </c>
      <c r="L377">
        <v>14004400000</v>
      </c>
      <c r="M377">
        <v>-11.533037</v>
      </c>
      <c r="N377">
        <v>-5.5904898999999997</v>
      </c>
    </row>
    <row r="378" spans="2:14" x14ac:dyDescent="0.25">
      <c r="B378">
        <v>14254300000</v>
      </c>
      <c r="C378">
        <v>-11.161368</v>
      </c>
      <c r="D378">
        <v>-5.7108331000000003</v>
      </c>
      <c r="L378">
        <v>14254300000</v>
      </c>
      <c r="M378">
        <v>-11.180107</v>
      </c>
      <c r="N378">
        <v>-5.9752722</v>
      </c>
    </row>
    <row r="379" spans="2:14" x14ac:dyDescent="0.25">
      <c r="B379">
        <v>14504200000</v>
      </c>
      <c r="C379">
        <v>-10.886760000000001</v>
      </c>
      <c r="D379">
        <v>-5.9581504000000001</v>
      </c>
      <c r="L379">
        <v>14504200000</v>
      </c>
      <c r="M379">
        <v>-10.794230000000001</v>
      </c>
      <c r="N379">
        <v>-6.5900350000000003</v>
      </c>
    </row>
    <row r="380" spans="2:14" x14ac:dyDescent="0.25">
      <c r="B380">
        <v>14754100000</v>
      </c>
      <c r="C380">
        <v>-10.526880999999999</v>
      </c>
      <c r="D380">
        <v>-6.5240893</v>
      </c>
      <c r="L380">
        <v>14754100000</v>
      </c>
      <c r="M380">
        <v>-10.4306</v>
      </c>
      <c r="N380">
        <v>-7.4638514999999996</v>
      </c>
    </row>
    <row r="381" spans="2:14" x14ac:dyDescent="0.25">
      <c r="B381">
        <v>15004000000</v>
      </c>
      <c r="C381">
        <v>-10.095881</v>
      </c>
      <c r="D381">
        <v>-7.2124343</v>
      </c>
      <c r="L381">
        <v>15004000000</v>
      </c>
      <c r="M381">
        <v>-10.112431000000001</v>
      </c>
      <c r="N381">
        <v>-8.5310717</v>
      </c>
    </row>
    <row r="382" spans="2:14" x14ac:dyDescent="0.25">
      <c r="B382">
        <v>15253900000</v>
      </c>
      <c r="C382">
        <v>-9.7273188000000008</v>
      </c>
      <c r="D382">
        <v>-7.9589591000000004</v>
      </c>
      <c r="L382">
        <v>15253900000</v>
      </c>
      <c r="M382">
        <v>-9.8403434999999995</v>
      </c>
      <c r="N382">
        <v>-9.7810593000000008</v>
      </c>
    </row>
    <row r="383" spans="2:14" x14ac:dyDescent="0.25">
      <c r="B383">
        <v>15503800000</v>
      </c>
      <c r="C383">
        <v>-9.4332390000000004</v>
      </c>
      <c r="D383">
        <v>-8.7728710000000003</v>
      </c>
      <c r="L383">
        <v>15503800000</v>
      </c>
      <c r="M383">
        <v>-9.5964431999999995</v>
      </c>
      <c r="N383">
        <v>-11.222916</v>
      </c>
    </row>
    <row r="384" spans="2:14" x14ac:dyDescent="0.25">
      <c r="B384">
        <v>15753700000</v>
      </c>
      <c r="C384">
        <v>-9.298584</v>
      </c>
      <c r="D384">
        <v>-9.5740166000000002</v>
      </c>
      <c r="L384">
        <v>15753700000</v>
      </c>
      <c r="M384">
        <v>-9.435791</v>
      </c>
      <c r="N384">
        <v>-12.634377000000001</v>
      </c>
    </row>
    <row r="385" spans="2:14" x14ac:dyDescent="0.25">
      <c r="B385">
        <v>16003600000</v>
      </c>
      <c r="C385">
        <v>-9.1985579000000008</v>
      </c>
      <c r="D385">
        <v>-10.060508</v>
      </c>
      <c r="L385">
        <v>16003600000</v>
      </c>
      <c r="M385">
        <v>-9.3514242000000003</v>
      </c>
      <c r="N385">
        <v>-13.642797</v>
      </c>
    </row>
    <row r="386" spans="2:14" x14ac:dyDescent="0.25">
      <c r="B386">
        <v>16253500000</v>
      </c>
      <c r="C386">
        <v>-9.1664990999999993</v>
      </c>
      <c r="D386">
        <v>-10.247368</v>
      </c>
      <c r="L386">
        <v>16253500000</v>
      </c>
      <c r="M386">
        <v>-9.3409996</v>
      </c>
      <c r="N386">
        <v>-14.139093000000001</v>
      </c>
    </row>
    <row r="387" spans="2:14" x14ac:dyDescent="0.25">
      <c r="B387">
        <v>16503400000</v>
      </c>
      <c r="C387">
        <v>-9.2112245999999995</v>
      </c>
      <c r="D387">
        <v>-10.107058</v>
      </c>
      <c r="L387">
        <v>16503400000</v>
      </c>
      <c r="M387">
        <v>-9.4095764000000006</v>
      </c>
      <c r="N387">
        <v>-13.990468999999999</v>
      </c>
    </row>
    <row r="388" spans="2:14" x14ac:dyDescent="0.25">
      <c r="B388">
        <v>16753300000</v>
      </c>
      <c r="C388">
        <v>-9.3461876000000004</v>
      </c>
      <c r="D388">
        <v>-9.5871943999999996</v>
      </c>
      <c r="L388">
        <v>16753300000</v>
      </c>
      <c r="M388">
        <v>-9.5521746000000007</v>
      </c>
      <c r="N388">
        <v>-13.163235999999999</v>
      </c>
    </row>
    <row r="389" spans="2:14" x14ac:dyDescent="0.25">
      <c r="B389">
        <v>17003200000</v>
      </c>
      <c r="C389">
        <v>-9.5168724000000005</v>
      </c>
      <c r="D389">
        <v>-8.7707262000000004</v>
      </c>
      <c r="L389">
        <v>17003200000</v>
      </c>
      <c r="M389">
        <v>-9.7417687999999991</v>
      </c>
      <c r="N389">
        <v>-11.944255</v>
      </c>
    </row>
    <row r="390" spans="2:14" x14ac:dyDescent="0.25">
      <c r="B390">
        <v>17253100000</v>
      </c>
      <c r="C390">
        <v>-9.6983919000000007</v>
      </c>
      <c r="D390">
        <v>-7.8831214999999997</v>
      </c>
      <c r="L390">
        <v>17253100000</v>
      </c>
      <c r="M390">
        <v>-9.9277686999999997</v>
      </c>
      <c r="N390">
        <v>-10.685582</v>
      </c>
    </row>
    <row r="391" spans="2:14" x14ac:dyDescent="0.25">
      <c r="B391">
        <v>17503000000</v>
      </c>
      <c r="C391">
        <v>-9.9050522000000001</v>
      </c>
      <c r="D391">
        <v>-7.0415324999999998</v>
      </c>
      <c r="L391">
        <v>17503000000</v>
      </c>
      <c r="M391">
        <v>-10.113545999999999</v>
      </c>
      <c r="N391">
        <v>-9.4909706000000007</v>
      </c>
    </row>
    <row r="392" spans="2:14" x14ac:dyDescent="0.25">
      <c r="B392">
        <v>17752900000</v>
      </c>
      <c r="C392">
        <v>-10.132769</v>
      </c>
      <c r="D392">
        <v>-6.2973093999999996</v>
      </c>
      <c r="L392">
        <v>17752900000</v>
      </c>
      <c r="M392">
        <v>-10.29514</v>
      </c>
      <c r="N392">
        <v>-8.5010738000000003</v>
      </c>
    </row>
    <row r="393" spans="2:14" x14ac:dyDescent="0.25">
      <c r="B393">
        <v>18002800000</v>
      </c>
      <c r="C393">
        <v>-10.493652000000001</v>
      </c>
      <c r="D393">
        <v>-5.7318454000000001</v>
      </c>
      <c r="L393">
        <v>18002800000</v>
      </c>
      <c r="M393">
        <v>-10.489679000000001</v>
      </c>
      <c r="N393">
        <v>-7.7628330999999999</v>
      </c>
    </row>
    <row r="394" spans="2:14" x14ac:dyDescent="0.25">
      <c r="B394">
        <v>18252700000</v>
      </c>
      <c r="C394">
        <v>-10.832886</v>
      </c>
      <c r="D394">
        <v>-5.3269801000000001</v>
      </c>
      <c r="L394">
        <v>18252700000</v>
      </c>
      <c r="M394">
        <v>-10.656845000000001</v>
      </c>
      <c r="N394">
        <v>-7.1910018999999998</v>
      </c>
    </row>
    <row r="395" spans="2:14" x14ac:dyDescent="0.25">
      <c r="B395">
        <v>18502600000</v>
      </c>
      <c r="C395">
        <v>-11.119368</v>
      </c>
      <c r="D395">
        <v>-5.0431093999999996</v>
      </c>
      <c r="L395">
        <v>18502600000</v>
      </c>
      <c r="M395">
        <v>-10.80885</v>
      </c>
      <c r="N395">
        <v>-6.7416606000000003</v>
      </c>
    </row>
    <row r="396" spans="2:14" x14ac:dyDescent="0.25">
      <c r="B396">
        <v>18752500000</v>
      </c>
      <c r="C396">
        <v>-11.221724999999999</v>
      </c>
      <c r="D396">
        <v>-4.8792385999999999</v>
      </c>
      <c r="L396">
        <v>18752500000</v>
      </c>
      <c r="M396">
        <v>-10.930669</v>
      </c>
      <c r="N396">
        <v>-6.4562720999999996</v>
      </c>
    </row>
    <row r="397" spans="2:14" x14ac:dyDescent="0.25">
      <c r="B397">
        <v>19002400000</v>
      </c>
      <c r="C397">
        <v>-11.233128000000001</v>
      </c>
      <c r="D397">
        <v>-4.8092971000000002</v>
      </c>
      <c r="L397">
        <v>19002400000</v>
      </c>
      <c r="M397">
        <v>-11.046452</v>
      </c>
      <c r="N397">
        <v>-6.2941798999999996</v>
      </c>
    </row>
    <row r="398" spans="2:14" x14ac:dyDescent="0.25">
      <c r="B398">
        <v>19252300000</v>
      </c>
      <c r="C398">
        <v>-11.192492</v>
      </c>
      <c r="D398">
        <v>-4.7974228999999999</v>
      </c>
      <c r="L398">
        <v>19252300000</v>
      </c>
      <c r="M398">
        <v>-11.056475000000001</v>
      </c>
      <c r="N398">
        <v>-6.1825476000000004</v>
      </c>
    </row>
    <row r="399" spans="2:14" x14ac:dyDescent="0.25">
      <c r="B399">
        <v>19502200000</v>
      </c>
      <c r="C399">
        <v>-11.138120000000001</v>
      </c>
      <c r="D399">
        <v>-4.7892736999999999</v>
      </c>
      <c r="L399">
        <v>19502200000</v>
      </c>
      <c r="M399">
        <v>-11.081898000000001</v>
      </c>
      <c r="N399">
        <v>-6.0777596999999997</v>
      </c>
    </row>
    <row r="400" spans="2:14" x14ac:dyDescent="0.25">
      <c r="B400">
        <v>19752100000</v>
      </c>
      <c r="C400">
        <v>-11.070351</v>
      </c>
      <c r="D400">
        <v>-4.7576999999999998</v>
      </c>
      <c r="L400">
        <v>19752100000</v>
      </c>
      <c r="M400">
        <v>-11.123775</v>
      </c>
      <c r="N400">
        <v>-5.9607400999999998</v>
      </c>
    </row>
    <row r="401" spans="2:14" x14ac:dyDescent="0.25">
      <c r="B401">
        <v>20002000000</v>
      </c>
      <c r="C401">
        <v>-11.050848999999999</v>
      </c>
      <c r="D401">
        <v>-4.6663665999999999</v>
      </c>
      <c r="L401">
        <v>20002000000</v>
      </c>
      <c r="M401">
        <v>-11.278689999999999</v>
      </c>
      <c r="N401">
        <v>-5.8016852999999999</v>
      </c>
    </row>
    <row r="402" spans="2:14" x14ac:dyDescent="0.25">
      <c r="B402">
        <v>20251900000</v>
      </c>
      <c r="C402">
        <v>-11.127506</v>
      </c>
      <c r="D402">
        <v>-4.5174937000000002</v>
      </c>
      <c r="L402">
        <v>20251900000</v>
      </c>
      <c r="M402">
        <v>-11.536686</v>
      </c>
      <c r="N402">
        <v>-5.5894240999999996</v>
      </c>
    </row>
    <row r="403" spans="2:14" x14ac:dyDescent="0.25">
      <c r="B403">
        <v>20501800000</v>
      </c>
      <c r="C403">
        <v>-11.335606</v>
      </c>
      <c r="D403">
        <v>-4.3119774</v>
      </c>
      <c r="L403">
        <v>20501800000</v>
      </c>
      <c r="M403">
        <v>-11.863576</v>
      </c>
      <c r="N403">
        <v>-5.3443465000000003</v>
      </c>
    </row>
    <row r="404" spans="2:14" x14ac:dyDescent="0.25">
      <c r="B404">
        <v>20751700000</v>
      </c>
      <c r="C404">
        <v>-11.561237</v>
      </c>
      <c r="D404">
        <v>-4.0884875999999997</v>
      </c>
      <c r="L404">
        <v>20751700000</v>
      </c>
      <c r="M404">
        <v>-12.213741000000001</v>
      </c>
      <c r="N404">
        <v>-5.0601053</v>
      </c>
    </row>
    <row r="405" spans="2:14" x14ac:dyDescent="0.25">
      <c r="B405">
        <v>21001600000</v>
      </c>
      <c r="C405">
        <v>-11.843165000000001</v>
      </c>
      <c r="D405">
        <v>-3.8842020000000002</v>
      </c>
      <c r="L405">
        <v>21001600000</v>
      </c>
      <c r="M405">
        <v>-12.522935</v>
      </c>
      <c r="N405">
        <v>-4.7765021000000001</v>
      </c>
    </row>
    <row r="406" spans="2:14" x14ac:dyDescent="0.25">
      <c r="B406">
        <v>21251500000</v>
      </c>
      <c r="C406">
        <v>-12.173118000000001</v>
      </c>
      <c r="D406">
        <v>-3.7939425</v>
      </c>
      <c r="L406">
        <v>21251500000</v>
      </c>
      <c r="M406">
        <v>-12.83081</v>
      </c>
      <c r="N406">
        <v>-4.5545540000000004</v>
      </c>
    </row>
    <row r="407" spans="2:14" x14ac:dyDescent="0.25">
      <c r="B407">
        <v>21501400000</v>
      </c>
      <c r="C407">
        <v>-12.554876</v>
      </c>
      <c r="D407">
        <v>-3.7250573999999999</v>
      </c>
      <c r="L407">
        <v>21501400000</v>
      </c>
      <c r="M407">
        <v>-13.137795000000001</v>
      </c>
      <c r="N407">
        <v>-4.2594481000000002</v>
      </c>
    </row>
    <row r="408" spans="2:14" x14ac:dyDescent="0.25">
      <c r="B408">
        <v>21751300000</v>
      </c>
      <c r="C408">
        <v>-12.861984</v>
      </c>
      <c r="D408">
        <v>-3.6944477999999998</v>
      </c>
      <c r="L408">
        <v>21751300000</v>
      </c>
      <c r="M408">
        <v>-13.440251</v>
      </c>
      <c r="N408">
        <v>-3.9167768999999999</v>
      </c>
    </row>
    <row r="409" spans="2:14" x14ac:dyDescent="0.25">
      <c r="B409">
        <v>22001200000</v>
      </c>
      <c r="C409">
        <v>-12.939985</v>
      </c>
      <c r="D409">
        <v>-3.6819999000000001</v>
      </c>
      <c r="L409">
        <v>22001200000</v>
      </c>
      <c r="M409">
        <v>-13.612054000000001</v>
      </c>
      <c r="N409">
        <v>-3.6040046000000001</v>
      </c>
    </row>
    <row r="410" spans="2:14" x14ac:dyDescent="0.25">
      <c r="B410">
        <v>22251100000</v>
      </c>
      <c r="C410">
        <v>-13.044578</v>
      </c>
      <c r="D410">
        <v>-3.6883322999999999</v>
      </c>
      <c r="L410">
        <v>22251100000</v>
      </c>
      <c r="M410">
        <v>-13.860707</v>
      </c>
      <c r="N410">
        <v>-3.3053701000000002</v>
      </c>
    </row>
    <row r="411" spans="2:14" x14ac:dyDescent="0.25">
      <c r="B411">
        <v>22501000000</v>
      </c>
      <c r="C411">
        <v>-13.056122999999999</v>
      </c>
      <c r="D411">
        <v>-3.6237792999999998</v>
      </c>
      <c r="L411">
        <v>22501000000</v>
      </c>
      <c r="M411">
        <v>-14.098174</v>
      </c>
      <c r="N411">
        <v>-2.9748291999999998</v>
      </c>
    </row>
    <row r="412" spans="2:14" x14ac:dyDescent="0.25">
      <c r="B412">
        <v>22750900000</v>
      </c>
      <c r="C412">
        <v>-13.208358</v>
      </c>
      <c r="D412">
        <v>-3.5738474999999998</v>
      </c>
      <c r="L412">
        <v>22750900000</v>
      </c>
      <c r="M412">
        <v>-14.419805999999999</v>
      </c>
      <c r="N412">
        <v>-2.7360630000000001</v>
      </c>
    </row>
    <row r="413" spans="2:14" x14ac:dyDescent="0.25">
      <c r="B413">
        <v>23000800000</v>
      </c>
      <c r="C413">
        <v>-13.363524</v>
      </c>
      <c r="D413">
        <v>-3.4809868000000002</v>
      </c>
      <c r="L413">
        <v>23000800000</v>
      </c>
      <c r="M413">
        <v>-14.782655</v>
      </c>
      <c r="N413">
        <v>-2.5868297</v>
      </c>
    </row>
    <row r="414" spans="2:14" x14ac:dyDescent="0.25">
      <c r="B414">
        <v>23250700000</v>
      </c>
      <c r="C414">
        <v>-13.718462000000001</v>
      </c>
      <c r="D414">
        <v>-3.3983859999999999</v>
      </c>
      <c r="L414">
        <v>23250700000</v>
      </c>
      <c r="M414">
        <v>-15.318625000000001</v>
      </c>
      <c r="N414">
        <v>-2.5117660000000002</v>
      </c>
    </row>
    <row r="415" spans="2:14" x14ac:dyDescent="0.25">
      <c r="B415">
        <v>23500600000</v>
      </c>
      <c r="C415">
        <v>-14.167023</v>
      </c>
      <c r="D415">
        <v>-3.3633225000000002</v>
      </c>
      <c r="L415">
        <v>23500600000</v>
      </c>
      <c r="M415">
        <v>-15.817636</v>
      </c>
      <c r="N415">
        <v>-2.5007104999999998</v>
      </c>
    </row>
    <row r="416" spans="2:14" x14ac:dyDescent="0.25">
      <c r="B416">
        <v>23750500000</v>
      </c>
      <c r="C416">
        <v>-14.746195</v>
      </c>
      <c r="D416">
        <v>-3.3572533</v>
      </c>
      <c r="L416">
        <v>23750500000</v>
      </c>
      <c r="M416">
        <v>-16.185202</v>
      </c>
      <c r="N416">
        <v>-2.5691177999999999</v>
      </c>
    </row>
    <row r="417" spans="2:14" x14ac:dyDescent="0.25">
      <c r="B417">
        <v>24000400000</v>
      </c>
      <c r="C417">
        <v>-15.173113000000001</v>
      </c>
      <c r="D417">
        <v>-3.3401928000000001</v>
      </c>
      <c r="L417">
        <v>24000400000</v>
      </c>
      <c r="M417">
        <v>-16.212544999999999</v>
      </c>
      <c r="N417">
        <v>-2.7479692</v>
      </c>
    </row>
    <row r="418" spans="2:14" x14ac:dyDescent="0.25">
      <c r="B418">
        <v>24250300000</v>
      </c>
      <c r="C418">
        <v>-15.472395000000001</v>
      </c>
      <c r="D418">
        <v>-3.3107316</v>
      </c>
      <c r="L418">
        <v>24250300000</v>
      </c>
      <c r="M418">
        <v>-16.344328000000001</v>
      </c>
      <c r="N418">
        <v>-3.0028600999999999</v>
      </c>
    </row>
    <row r="419" spans="2:14" x14ac:dyDescent="0.25">
      <c r="B419">
        <v>24500200000</v>
      </c>
      <c r="C419">
        <v>-15.764027</v>
      </c>
      <c r="D419">
        <v>-3.2972959999999998</v>
      </c>
      <c r="L419">
        <v>24500200000</v>
      </c>
      <c r="M419">
        <v>-16.397112</v>
      </c>
      <c r="N419">
        <v>-3.2277675000000001</v>
      </c>
    </row>
    <row r="420" spans="2:14" x14ac:dyDescent="0.25">
      <c r="B420">
        <v>24750100000</v>
      </c>
      <c r="C420">
        <v>-15.944910999999999</v>
      </c>
      <c r="D420">
        <v>-3.2278779000000002</v>
      </c>
      <c r="L420">
        <v>24750100000</v>
      </c>
      <c r="M420">
        <v>-16.449051000000001</v>
      </c>
      <c r="N420">
        <v>-3.4078938999999999</v>
      </c>
    </row>
    <row r="421" spans="2:14" x14ac:dyDescent="0.25">
      <c r="B421">
        <v>25000000000</v>
      </c>
      <c r="C421">
        <v>-16.095427000000001</v>
      </c>
      <c r="D421">
        <v>-3.1382959000000001</v>
      </c>
      <c r="L421">
        <v>25000000000</v>
      </c>
      <c r="M421">
        <v>-16.351140999999998</v>
      </c>
      <c r="N421">
        <v>-3.5250468000000001</v>
      </c>
    </row>
    <row r="422" spans="2:14" x14ac:dyDescent="0.25">
      <c r="B422" t="s">
        <v>28</v>
      </c>
      <c r="L422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5"/>
  <sheetViews>
    <sheetView workbookViewId="0"/>
  </sheetViews>
  <sheetFormatPr defaultRowHeight="15" x14ac:dyDescent="0.25"/>
  <cols>
    <col min="1" max="1" width="13.7109375" style="33" customWidth="1"/>
    <col min="2" max="2" width="11" style="21" bestFit="1" customWidth="1"/>
    <col min="3" max="3" width="2" style="22" customWidth="1"/>
    <col min="4" max="4" width="12.7109375" style="24" bestFit="1" customWidth="1"/>
    <col min="5" max="5" width="2" style="22" customWidth="1"/>
    <col min="6" max="6" width="8.28515625" style="21" bestFit="1" customWidth="1"/>
    <col min="7" max="7" width="2" style="22" customWidth="1"/>
    <col min="8" max="8" width="7.7109375" style="23" bestFit="1" customWidth="1"/>
    <col min="9" max="9" width="2" style="22" customWidth="1"/>
    <col min="10" max="10" width="7.5703125" style="21" bestFit="1" customWidth="1"/>
    <col min="11" max="11" width="13.7109375" style="33" customWidth="1"/>
    <col min="12" max="12" width="11" style="21" bestFit="1" customWidth="1"/>
    <col min="13" max="13" width="2" style="22" customWidth="1"/>
    <col min="14" max="14" width="7.28515625" style="21" bestFit="1" customWidth="1"/>
    <col min="15" max="15" width="2" style="22" customWidth="1"/>
    <col min="16" max="16" width="8.28515625" style="21" bestFit="1" customWidth="1"/>
    <col min="17" max="17" width="2" style="22" customWidth="1"/>
    <col min="18" max="18" width="7.5703125" style="23" bestFit="1" customWidth="1"/>
    <col min="19" max="19" width="2" style="22" customWidth="1"/>
    <col min="20" max="20" width="7.42578125" style="21" bestFit="1" customWidth="1"/>
    <col min="21" max="21" width="2" style="22" customWidth="1"/>
    <col min="23" max="23" width="24.85546875" style="44" customWidth="1"/>
    <col min="24" max="24" width="10.7109375" style="21" bestFit="1" customWidth="1"/>
    <col min="25" max="25" width="2" style="22" customWidth="1"/>
    <col min="26" max="26" width="12.42578125" style="21" bestFit="1" customWidth="1"/>
    <col min="27" max="27" width="2" style="22" customWidth="1"/>
    <col min="28" max="28" width="12.42578125" style="23" bestFit="1" customWidth="1"/>
    <col min="29" max="29" width="2" style="22" customWidth="1"/>
    <col min="30" max="30" width="12.28515625" style="21" bestFit="1" customWidth="1"/>
    <col min="31" max="31" width="2" style="22" customWidth="1"/>
    <col min="32" max="32" width="11.7109375" style="23" bestFit="1" customWidth="1"/>
    <col min="33" max="33" width="2" style="22" customWidth="1"/>
    <col min="34" max="16384" width="9.140625" style="3"/>
  </cols>
  <sheetData>
    <row r="1" spans="1:34" x14ac:dyDescent="0.25">
      <c r="B1" s="21" t="s">
        <v>0</v>
      </c>
      <c r="D1" s="35">
        <f>'CL &amp; Data'!C426</f>
        <v>0</v>
      </c>
      <c r="E1" s="38"/>
      <c r="F1" s="35">
        <f>'CL &amp; Data'!D426</f>
        <v>0</v>
      </c>
      <c r="G1" s="38"/>
      <c r="H1" s="35">
        <f>'CL &amp; Data'!E426</f>
        <v>0</v>
      </c>
      <c r="I1" s="38"/>
      <c r="J1" s="35">
        <f>'CL &amp; Data'!F426</f>
        <v>0</v>
      </c>
      <c r="L1" s="21" t="s">
        <v>0</v>
      </c>
      <c r="N1" s="37">
        <f>'CL &amp; Data'!M426</f>
        <v>0</v>
      </c>
      <c r="O1" s="39"/>
      <c r="P1" s="37">
        <f>'CL &amp; Data'!N426</f>
        <v>0</v>
      </c>
      <c r="Q1" s="39"/>
      <c r="R1" s="37">
        <f>'CL &amp; Data'!O426</f>
        <v>0</v>
      </c>
      <c r="S1" s="39"/>
      <c r="T1" s="37">
        <f>'CL &amp; Data'!P426</f>
        <v>0</v>
      </c>
      <c r="X1" s="21" t="s">
        <v>0</v>
      </c>
      <c r="Z1" s="21" t="s">
        <v>19</v>
      </c>
      <c r="AB1" s="23" t="s">
        <v>18</v>
      </c>
      <c r="AD1" s="21" t="s">
        <v>20</v>
      </c>
      <c r="AF1" s="23" t="s">
        <v>21</v>
      </c>
    </row>
    <row r="2" spans="1:34" x14ac:dyDescent="0.25">
      <c r="F2" s="16" t="s">
        <v>229</v>
      </c>
      <c r="H2" s="21"/>
      <c r="P2" s="16" t="s">
        <v>229</v>
      </c>
      <c r="R2" s="21"/>
      <c r="Z2" s="16" t="s">
        <v>229</v>
      </c>
      <c r="AB2" s="21"/>
      <c r="AF2" s="21"/>
    </row>
    <row r="3" spans="1:34" s="20" customFormat="1" x14ac:dyDescent="0.25">
      <c r="A3" s="33"/>
      <c r="B3" s="25" t="s">
        <v>13</v>
      </c>
      <c r="C3" s="26"/>
      <c r="D3" s="25">
        <f>AVERAGE(D44:D201)</f>
        <v>0</v>
      </c>
      <c r="E3" s="26"/>
      <c r="F3" s="25">
        <f>AVERAGE(F44:F201)</f>
        <v>0</v>
      </c>
      <c r="G3" s="26"/>
      <c r="H3" s="25">
        <f>AVERAGE(H44:H201)</f>
        <v>0</v>
      </c>
      <c r="I3" s="26"/>
      <c r="J3" s="25">
        <f>AVERAGE(J44:J201)</f>
        <v>0</v>
      </c>
      <c r="K3" s="33"/>
      <c r="L3" s="25" t="s">
        <v>13</v>
      </c>
      <c r="M3" s="26"/>
      <c r="N3" s="25">
        <f>AVERAGE(N44:N201)</f>
        <v>0</v>
      </c>
      <c r="O3" s="26"/>
      <c r="P3" s="25">
        <f>AVERAGE(P44:P201)</f>
        <v>0</v>
      </c>
      <c r="Q3" s="26"/>
      <c r="R3" s="25">
        <f>AVERAGE(R44:R201)</f>
        <v>0</v>
      </c>
      <c r="S3" s="26"/>
      <c r="T3" s="25">
        <f>AVERAGE(T44:T201)</f>
        <v>0</v>
      </c>
      <c r="U3" s="26"/>
      <c r="W3" s="42" t="s">
        <v>114</v>
      </c>
      <c r="X3" s="25" t="s">
        <v>13</v>
      </c>
      <c r="Y3" s="26"/>
      <c r="Z3" s="25">
        <f>AVERAGE(Z44:Z201)</f>
        <v>-45.805128588607602</v>
      </c>
      <c r="AA3" s="26"/>
      <c r="AB3" s="25">
        <f>AVERAGE(AB44:AB201)</f>
        <v>-38.863449259493684</v>
      </c>
      <c r="AC3" s="26"/>
      <c r="AD3" s="25">
        <f>AVERAGE(AD44:AD201)</f>
        <v>-46.049909955696187</v>
      </c>
      <c r="AE3" s="26"/>
      <c r="AF3" s="25">
        <f>AVERAGE(AF44:AF201)</f>
        <v>-34.173607898734176</v>
      </c>
      <c r="AG3" s="26"/>
    </row>
    <row r="4" spans="1:34" x14ac:dyDescent="0.25">
      <c r="A4" s="43" t="s">
        <v>124</v>
      </c>
      <c r="H4" s="21"/>
      <c r="K4" s="43" t="s">
        <v>124</v>
      </c>
      <c r="R4" s="21"/>
      <c r="AB4" s="21"/>
      <c r="AF4" s="21"/>
    </row>
    <row r="5" spans="1:34" x14ac:dyDescent="0.25">
      <c r="A5" s="43" t="s">
        <v>217</v>
      </c>
      <c r="B5" s="5">
        <f>'CL &amp; Data'!B427/1000000000</f>
        <v>0</v>
      </c>
      <c r="D5" s="5">
        <f>'CL &amp; Data'!C427</f>
        <v>0</v>
      </c>
      <c r="F5" s="5">
        <f>'CL &amp; Data'!D427</f>
        <v>0</v>
      </c>
      <c r="H5" s="5">
        <f>'CL &amp; Data'!E427</f>
        <v>0</v>
      </c>
      <c r="J5" s="5">
        <f>'CL &amp; Data'!F427</f>
        <v>0</v>
      </c>
      <c r="K5" s="43" t="s">
        <v>217</v>
      </c>
      <c r="L5" s="5">
        <f>'CL &amp; Data'!L427/1000000000</f>
        <v>0</v>
      </c>
      <c r="N5" s="5">
        <f>'CL &amp; Data'!M427</f>
        <v>0</v>
      </c>
      <c r="P5" s="5">
        <f>'CL &amp; Data'!N427</f>
        <v>0</v>
      </c>
      <c r="R5" s="5">
        <f>'CL &amp; Data'!O427</f>
        <v>0</v>
      </c>
      <c r="T5" s="5">
        <f>'CL &amp; Data'!P427</f>
        <v>0</v>
      </c>
      <c r="W5" s="45" t="s">
        <v>254</v>
      </c>
      <c r="X5" s="5">
        <v>13</v>
      </c>
      <c r="Z5">
        <v>-36.925400000000003</v>
      </c>
      <c r="AB5">
        <v>-34.147979999999997</v>
      </c>
      <c r="AD5">
        <v>-32.350406999999997</v>
      </c>
      <c r="AF5">
        <v>-23.302662000000002</v>
      </c>
    </row>
    <row r="6" spans="1:34" x14ac:dyDescent="0.25">
      <c r="A6" s="43" t="s">
        <v>218</v>
      </c>
      <c r="B6" s="5">
        <f>'CL &amp; Data'!B428/1000000000</f>
        <v>0</v>
      </c>
      <c r="D6" s="5">
        <f>'CL &amp; Data'!C428</f>
        <v>0</v>
      </c>
      <c r="F6" s="5">
        <f>'CL &amp; Data'!D428</f>
        <v>0</v>
      </c>
      <c r="H6" s="5">
        <f>'CL &amp; Data'!E428</f>
        <v>0</v>
      </c>
      <c r="J6" s="5">
        <f>'CL &amp; Data'!F428</f>
        <v>0</v>
      </c>
      <c r="K6" s="43" t="s">
        <v>218</v>
      </c>
      <c r="L6" s="5">
        <f>'CL &amp; Data'!L428/1000000000</f>
        <v>0</v>
      </c>
      <c r="N6" s="5">
        <f>'CL &amp; Data'!M428</f>
        <v>0</v>
      </c>
      <c r="P6" s="5">
        <f>'CL &amp; Data'!N428</f>
        <v>0</v>
      </c>
      <c r="R6" s="5">
        <f>'CL &amp; Data'!O428</f>
        <v>0</v>
      </c>
      <c r="T6" s="5">
        <f>'CL &amp; Data'!P428</f>
        <v>0</v>
      </c>
      <c r="W6" s="45" t="s">
        <v>219</v>
      </c>
      <c r="X6" s="5">
        <v>13.192500000000001</v>
      </c>
      <c r="Z6">
        <v>-37.242184000000002</v>
      </c>
      <c r="AB6">
        <v>-34.369399999999999</v>
      </c>
      <c r="AD6">
        <v>-32.317627000000002</v>
      </c>
      <c r="AF6">
        <v>-23.454000000000001</v>
      </c>
    </row>
    <row r="7" spans="1:34" x14ac:dyDescent="0.25">
      <c r="B7" s="5">
        <f>'CL &amp; Data'!B429/1000000000</f>
        <v>0</v>
      </c>
      <c r="D7" s="5">
        <f>'CL &amp; Data'!C429</f>
        <v>0</v>
      </c>
      <c r="F7" s="5">
        <f>'CL &amp; Data'!D429</f>
        <v>0</v>
      </c>
      <c r="H7" s="5">
        <f>'CL &amp; Data'!E429</f>
        <v>0</v>
      </c>
      <c r="J7" s="5">
        <f>'CL &amp; Data'!F429</f>
        <v>0</v>
      </c>
      <c r="L7" s="5">
        <f>'CL &amp; Data'!L429/1000000000</f>
        <v>0</v>
      </c>
      <c r="N7" s="5">
        <f>'CL &amp; Data'!M429</f>
        <v>0</v>
      </c>
      <c r="P7" s="5">
        <f>'CL &amp; Data'!N429</f>
        <v>0</v>
      </c>
      <c r="R7" s="5">
        <f>'CL &amp; Data'!O429</f>
        <v>0</v>
      </c>
      <c r="T7" s="5">
        <f>'CL &amp; Data'!P429</f>
        <v>0</v>
      </c>
      <c r="X7" s="5">
        <v>13.385</v>
      </c>
      <c r="Z7">
        <v>-37.619942000000002</v>
      </c>
      <c r="AB7">
        <v>-34.600624000000003</v>
      </c>
      <c r="AD7">
        <v>-32.361927000000001</v>
      </c>
      <c r="AF7">
        <v>-23.736004000000001</v>
      </c>
    </row>
    <row r="8" spans="1:34" x14ac:dyDescent="0.25">
      <c r="B8" s="5">
        <f>'CL &amp; Data'!B430/1000000000</f>
        <v>0</v>
      </c>
      <c r="D8" s="5">
        <f>'CL &amp; Data'!C430</f>
        <v>0</v>
      </c>
      <c r="F8" s="5">
        <f>'CL &amp; Data'!D430</f>
        <v>0</v>
      </c>
      <c r="H8" s="5">
        <f>'CL &amp; Data'!E430</f>
        <v>0</v>
      </c>
      <c r="J8" s="5">
        <f>'CL &amp; Data'!F430</f>
        <v>0</v>
      </c>
      <c r="L8" s="5">
        <f>'CL &amp; Data'!L430/1000000000</f>
        <v>0</v>
      </c>
      <c r="N8" s="5">
        <f>'CL &amp; Data'!M430</f>
        <v>0</v>
      </c>
      <c r="P8" s="5">
        <f>'CL &amp; Data'!N430</f>
        <v>0</v>
      </c>
      <c r="R8" s="5">
        <f>'CL &amp; Data'!O430</f>
        <v>0</v>
      </c>
      <c r="T8" s="5">
        <f>'CL &amp; Data'!P430</f>
        <v>0</v>
      </c>
      <c r="X8" s="5">
        <v>13.577500000000001</v>
      </c>
      <c r="Z8">
        <v>-37.999084000000003</v>
      </c>
      <c r="AB8">
        <v>-34.804744999999997</v>
      </c>
      <c r="AD8">
        <v>-32.535907999999999</v>
      </c>
      <c r="AF8">
        <v>-24.113019999999999</v>
      </c>
      <c r="AH8" s="27"/>
    </row>
    <row r="9" spans="1:34" x14ac:dyDescent="0.25">
      <c r="B9" s="5">
        <f>'CL &amp; Data'!B431/1000000000</f>
        <v>0</v>
      </c>
      <c r="D9" s="5">
        <f>'CL &amp; Data'!C431</f>
        <v>0</v>
      </c>
      <c r="F9" s="5">
        <f>'CL &amp; Data'!D431</f>
        <v>0</v>
      </c>
      <c r="H9" s="5">
        <f>'CL &amp; Data'!E431</f>
        <v>0</v>
      </c>
      <c r="J9" s="5">
        <f>'CL &amp; Data'!F431</f>
        <v>0</v>
      </c>
      <c r="L9" s="5">
        <f>'CL &amp; Data'!L431/1000000000</f>
        <v>0</v>
      </c>
      <c r="N9" s="5">
        <f>'CL &amp; Data'!M431</f>
        <v>0</v>
      </c>
      <c r="P9" s="5">
        <f>'CL &amp; Data'!N431</f>
        <v>0</v>
      </c>
      <c r="R9" s="5">
        <f>'CL &amp; Data'!O431</f>
        <v>0</v>
      </c>
      <c r="T9" s="5">
        <f>'CL &amp; Data'!P431</f>
        <v>0</v>
      </c>
      <c r="X9" s="5">
        <v>13.77</v>
      </c>
      <c r="Z9">
        <v>-38.368107000000002</v>
      </c>
      <c r="AB9">
        <v>-34.953384</v>
      </c>
      <c r="AD9">
        <v>-32.766499000000003</v>
      </c>
      <c r="AF9">
        <v>-24.824894</v>
      </c>
    </row>
    <row r="10" spans="1:34" x14ac:dyDescent="0.25">
      <c r="B10" s="5">
        <f>'CL &amp; Data'!B432/1000000000</f>
        <v>0</v>
      </c>
      <c r="D10" s="5">
        <f>'CL &amp; Data'!C432</f>
        <v>0</v>
      </c>
      <c r="F10" s="5">
        <f>'CL &amp; Data'!D432</f>
        <v>0</v>
      </c>
      <c r="H10" s="5">
        <f>'CL &amp; Data'!E432</f>
        <v>0</v>
      </c>
      <c r="J10" s="5">
        <f>'CL &amp; Data'!F432</f>
        <v>0</v>
      </c>
      <c r="L10" s="5">
        <f>'CL &amp; Data'!L432/1000000000</f>
        <v>0</v>
      </c>
      <c r="N10" s="5">
        <f>'CL &amp; Data'!M432</f>
        <v>0</v>
      </c>
      <c r="P10" s="5">
        <f>'CL &amp; Data'!N432</f>
        <v>0</v>
      </c>
      <c r="R10" s="5">
        <f>'CL &amp; Data'!O432</f>
        <v>0</v>
      </c>
      <c r="T10" s="5">
        <f>'CL &amp; Data'!P432</f>
        <v>0</v>
      </c>
      <c r="X10" s="5">
        <v>13.9625</v>
      </c>
      <c r="Z10">
        <v>-38.697853000000002</v>
      </c>
      <c r="AB10">
        <v>-35.035995</v>
      </c>
      <c r="AD10">
        <v>-33.060890000000001</v>
      </c>
      <c r="AF10">
        <v>-25.406931</v>
      </c>
    </row>
    <row r="11" spans="1:34" x14ac:dyDescent="0.25">
      <c r="B11" s="5">
        <f>'CL &amp; Data'!B433/1000000000</f>
        <v>0</v>
      </c>
      <c r="D11" s="5">
        <f>'CL &amp; Data'!C433</f>
        <v>0</v>
      </c>
      <c r="F11" s="5">
        <f>'CL &amp; Data'!D433</f>
        <v>0</v>
      </c>
      <c r="H11" s="5">
        <f>'CL &amp; Data'!E433</f>
        <v>0</v>
      </c>
      <c r="J11" s="5">
        <f>'CL &amp; Data'!F433</f>
        <v>0</v>
      </c>
      <c r="L11" s="5">
        <f>'CL &amp; Data'!L433/1000000000</f>
        <v>0</v>
      </c>
      <c r="N11" s="5">
        <f>'CL &amp; Data'!M433</f>
        <v>0</v>
      </c>
      <c r="P11" s="5">
        <f>'CL &amp; Data'!N433</f>
        <v>0</v>
      </c>
      <c r="R11" s="5">
        <f>'CL &amp; Data'!O433</f>
        <v>0</v>
      </c>
      <c r="T11" s="5">
        <f>'CL &amp; Data'!P433</f>
        <v>0</v>
      </c>
      <c r="X11" s="5">
        <v>14.154999999999999</v>
      </c>
      <c r="Z11">
        <v>-38.952624999999998</v>
      </c>
      <c r="AB11">
        <v>-35.047939</v>
      </c>
      <c r="AD11">
        <v>-33.494830999999998</v>
      </c>
      <c r="AF11">
        <v>-25.782098999999999</v>
      </c>
    </row>
    <row r="12" spans="1:34" x14ac:dyDescent="0.25">
      <c r="A12" s="32" t="s">
        <v>111</v>
      </c>
      <c r="B12" s="5">
        <f>'CL &amp; Data'!B434/1000000000</f>
        <v>0</v>
      </c>
      <c r="D12" s="5">
        <f>'CL &amp; Data'!C434</f>
        <v>0</v>
      </c>
      <c r="F12" s="5">
        <f>'CL &amp; Data'!D434</f>
        <v>0</v>
      </c>
      <c r="H12" s="5">
        <f>'CL &amp; Data'!E434</f>
        <v>0</v>
      </c>
      <c r="J12" s="5">
        <f>'CL &amp; Data'!F434</f>
        <v>0</v>
      </c>
      <c r="K12" s="32" t="s">
        <v>112</v>
      </c>
      <c r="L12" s="5">
        <f>'CL &amp; Data'!L434/1000000000</f>
        <v>0</v>
      </c>
      <c r="N12" s="5">
        <f>'CL &amp; Data'!M434</f>
        <v>0</v>
      </c>
      <c r="P12" s="5">
        <f>'CL &amp; Data'!N434</f>
        <v>0</v>
      </c>
      <c r="R12" s="5">
        <f>'CL &amp; Data'!O434</f>
        <v>0</v>
      </c>
      <c r="T12" s="5">
        <f>'CL &amp; Data'!P434</f>
        <v>0</v>
      </c>
      <c r="X12" s="5">
        <v>14.3475</v>
      </c>
      <c r="Z12">
        <v>-39.127791999999999</v>
      </c>
      <c r="AB12">
        <v>-34.971893000000001</v>
      </c>
      <c r="AD12">
        <v>-33.862285999999997</v>
      </c>
      <c r="AF12">
        <v>-26.092410999999998</v>
      </c>
    </row>
    <row r="13" spans="1:34" x14ac:dyDescent="0.25">
      <c r="B13" s="5">
        <f>'CL &amp; Data'!B435/1000000000</f>
        <v>0</v>
      </c>
      <c r="D13" s="5">
        <f>'CL &amp; Data'!C435</f>
        <v>0</v>
      </c>
      <c r="F13" s="5">
        <f>'CL &amp; Data'!D435</f>
        <v>0</v>
      </c>
      <c r="H13" s="5">
        <f>'CL &amp; Data'!E435</f>
        <v>0</v>
      </c>
      <c r="J13" s="5">
        <f>'CL &amp; Data'!F435</f>
        <v>0</v>
      </c>
      <c r="L13" s="5">
        <f>'CL &amp; Data'!L435/1000000000</f>
        <v>0</v>
      </c>
      <c r="N13" s="5">
        <f>'CL &amp; Data'!M435</f>
        <v>0</v>
      </c>
      <c r="P13" s="5">
        <f>'CL &amp; Data'!N435</f>
        <v>0</v>
      </c>
      <c r="R13" s="5">
        <f>'CL &amp; Data'!O435</f>
        <v>0</v>
      </c>
      <c r="T13" s="5">
        <f>'CL &amp; Data'!P435</f>
        <v>0</v>
      </c>
      <c r="X13" s="5">
        <v>14.54</v>
      </c>
      <c r="Z13">
        <v>-39.179862999999997</v>
      </c>
      <c r="AB13">
        <v>-34.820889000000001</v>
      </c>
      <c r="AD13">
        <v>-34.145896999999998</v>
      </c>
      <c r="AF13">
        <v>-26.349909</v>
      </c>
    </row>
    <row r="14" spans="1:34" x14ac:dyDescent="0.25">
      <c r="B14" s="5">
        <f>'CL &amp; Data'!B436/1000000000</f>
        <v>0</v>
      </c>
      <c r="D14" s="5">
        <f>'CL &amp; Data'!C436</f>
        <v>0</v>
      </c>
      <c r="F14" s="5">
        <f>'CL &amp; Data'!D436</f>
        <v>0</v>
      </c>
      <c r="H14" s="5">
        <f>'CL &amp; Data'!E436</f>
        <v>0</v>
      </c>
      <c r="J14" s="5">
        <f>'CL &amp; Data'!F436</f>
        <v>0</v>
      </c>
      <c r="L14" s="5">
        <f>'CL &amp; Data'!L436/1000000000</f>
        <v>0</v>
      </c>
      <c r="N14" s="5">
        <f>'CL &amp; Data'!M436</f>
        <v>0</v>
      </c>
      <c r="P14" s="5">
        <f>'CL &amp; Data'!N436</f>
        <v>0</v>
      </c>
      <c r="R14" s="5">
        <f>'CL &amp; Data'!O436</f>
        <v>0</v>
      </c>
      <c r="T14" s="5">
        <f>'CL &amp; Data'!P436</f>
        <v>0</v>
      </c>
      <c r="X14" s="5">
        <v>14.7325</v>
      </c>
      <c r="Z14">
        <v>-39.149768999999999</v>
      </c>
      <c r="AB14">
        <v>-34.565018000000002</v>
      </c>
      <c r="AD14">
        <v>-34.381515999999998</v>
      </c>
      <c r="AF14">
        <v>-26.532243999999999</v>
      </c>
    </row>
    <row r="15" spans="1:34" x14ac:dyDescent="0.25">
      <c r="B15" s="5">
        <f>'CL &amp; Data'!B437/1000000000</f>
        <v>0</v>
      </c>
      <c r="D15" s="5">
        <f>'CL &amp; Data'!C437</f>
        <v>0</v>
      </c>
      <c r="F15" s="5">
        <f>'CL &amp; Data'!D437</f>
        <v>0</v>
      </c>
      <c r="H15" s="5">
        <f>'CL &amp; Data'!E437</f>
        <v>0</v>
      </c>
      <c r="J15" s="5">
        <f>'CL &amp; Data'!F437</f>
        <v>0</v>
      </c>
      <c r="L15" s="5">
        <f>'CL &amp; Data'!L437/1000000000</f>
        <v>0</v>
      </c>
      <c r="N15" s="5">
        <f>'CL &amp; Data'!M437</f>
        <v>0</v>
      </c>
      <c r="P15" s="5">
        <f>'CL &amp; Data'!N437</f>
        <v>0</v>
      </c>
      <c r="R15" s="5">
        <f>'CL &amp; Data'!O437</f>
        <v>0</v>
      </c>
      <c r="T15" s="5">
        <f>'CL &amp; Data'!P437</f>
        <v>0</v>
      </c>
      <c r="X15" s="5">
        <v>14.925000000000001</v>
      </c>
      <c r="Z15">
        <v>-39.119503000000002</v>
      </c>
      <c r="AB15">
        <v>-34.305388999999998</v>
      </c>
      <c r="AD15">
        <v>-34.524712000000001</v>
      </c>
      <c r="AF15">
        <v>-26.671590999999999</v>
      </c>
    </row>
    <row r="16" spans="1:34" x14ac:dyDescent="0.25">
      <c r="B16" s="5">
        <f>'CL &amp; Data'!B438/1000000000</f>
        <v>0</v>
      </c>
      <c r="D16" s="5">
        <f>'CL &amp; Data'!C438</f>
        <v>0</v>
      </c>
      <c r="F16" s="5">
        <f>'CL &amp; Data'!D438</f>
        <v>0</v>
      </c>
      <c r="H16" s="5">
        <f>'CL &amp; Data'!E438</f>
        <v>0</v>
      </c>
      <c r="J16" s="5">
        <f>'CL &amp; Data'!F438</f>
        <v>0</v>
      </c>
      <c r="L16" s="5">
        <f>'CL &amp; Data'!L438/1000000000</f>
        <v>0</v>
      </c>
      <c r="N16" s="5">
        <f>'CL &amp; Data'!M438</f>
        <v>0</v>
      </c>
      <c r="P16" s="5">
        <f>'CL &amp; Data'!N438</f>
        <v>0</v>
      </c>
      <c r="R16" s="5">
        <f>'CL &amp; Data'!O438</f>
        <v>0</v>
      </c>
      <c r="T16" s="5">
        <f>'CL &amp; Data'!P438</f>
        <v>0</v>
      </c>
      <c r="X16" s="5">
        <v>15.1175</v>
      </c>
      <c r="Z16">
        <v>-39.184536000000001</v>
      </c>
      <c r="AB16">
        <v>-34.22287</v>
      </c>
      <c r="AD16">
        <v>-34.688476999999999</v>
      </c>
      <c r="AF16">
        <v>-26.876591000000001</v>
      </c>
    </row>
    <row r="17" spans="2:32" x14ac:dyDescent="0.25">
      <c r="B17" s="5">
        <f>'CL &amp; Data'!B439/1000000000</f>
        <v>0</v>
      </c>
      <c r="D17" s="5">
        <f>'CL &amp; Data'!C439</f>
        <v>0</v>
      </c>
      <c r="F17" s="5">
        <f>'CL &amp; Data'!D439</f>
        <v>0</v>
      </c>
      <c r="H17" s="5">
        <f>'CL &amp; Data'!E439</f>
        <v>0</v>
      </c>
      <c r="J17" s="5">
        <f>'CL &amp; Data'!F439</f>
        <v>0</v>
      </c>
      <c r="L17" s="5">
        <f>'CL &amp; Data'!L439/1000000000</f>
        <v>0</v>
      </c>
      <c r="N17" s="5">
        <f>'CL &amp; Data'!M439</f>
        <v>0</v>
      </c>
      <c r="P17" s="5">
        <f>'CL &amp; Data'!N439</f>
        <v>0</v>
      </c>
      <c r="R17" s="5">
        <f>'CL &amp; Data'!O439</f>
        <v>0</v>
      </c>
      <c r="T17" s="5">
        <f>'CL &amp; Data'!P439</f>
        <v>0</v>
      </c>
      <c r="X17" s="5">
        <v>15.31</v>
      </c>
      <c r="Z17">
        <v>-39.495089999999998</v>
      </c>
      <c r="AB17">
        <v>-34.462730000000001</v>
      </c>
      <c r="AD17">
        <v>-35.039878999999999</v>
      </c>
      <c r="AF17">
        <v>-26.819054000000001</v>
      </c>
    </row>
    <row r="18" spans="2:32" x14ac:dyDescent="0.25">
      <c r="B18" s="5">
        <f>'CL &amp; Data'!B440/1000000000</f>
        <v>0</v>
      </c>
      <c r="D18" s="5">
        <f>'CL &amp; Data'!C440</f>
        <v>0</v>
      </c>
      <c r="F18" s="5">
        <f>'CL &amp; Data'!D440</f>
        <v>0</v>
      </c>
      <c r="H18" s="5">
        <f>'CL &amp; Data'!E440</f>
        <v>0</v>
      </c>
      <c r="J18" s="5">
        <f>'CL &amp; Data'!F440</f>
        <v>0</v>
      </c>
      <c r="L18" s="5">
        <f>'CL &amp; Data'!L440/1000000000</f>
        <v>0</v>
      </c>
      <c r="N18" s="5">
        <f>'CL &amp; Data'!M440</f>
        <v>0</v>
      </c>
      <c r="P18" s="5">
        <f>'CL &amp; Data'!N440</f>
        <v>0</v>
      </c>
      <c r="R18" s="5">
        <f>'CL &amp; Data'!O440</f>
        <v>0</v>
      </c>
      <c r="T18" s="5">
        <f>'CL &amp; Data'!P440</f>
        <v>0</v>
      </c>
      <c r="X18" s="5">
        <v>15.5025</v>
      </c>
      <c r="Z18">
        <v>-39.874634</v>
      </c>
      <c r="AB18">
        <v>-34.821734999999997</v>
      </c>
      <c r="AD18">
        <v>-35.687691000000001</v>
      </c>
      <c r="AF18">
        <v>-26.987862</v>
      </c>
    </row>
    <row r="19" spans="2:32" x14ac:dyDescent="0.25">
      <c r="B19" s="5">
        <f>'CL &amp; Data'!B441/1000000000</f>
        <v>0</v>
      </c>
      <c r="D19" s="5">
        <f>'CL &amp; Data'!C441</f>
        <v>0</v>
      </c>
      <c r="F19" s="5">
        <f>'CL &amp; Data'!D441</f>
        <v>0</v>
      </c>
      <c r="H19" s="5">
        <f>'CL &amp; Data'!E441</f>
        <v>0</v>
      </c>
      <c r="J19" s="5">
        <f>'CL &amp; Data'!F441</f>
        <v>0</v>
      </c>
      <c r="L19" s="5">
        <f>'CL &amp; Data'!L441/1000000000</f>
        <v>0</v>
      </c>
      <c r="N19" s="5">
        <f>'CL &amp; Data'!M441</f>
        <v>0</v>
      </c>
      <c r="P19" s="5">
        <f>'CL &amp; Data'!N441</f>
        <v>0</v>
      </c>
      <c r="R19" s="5">
        <f>'CL &amp; Data'!O441</f>
        <v>0</v>
      </c>
      <c r="T19" s="5">
        <f>'CL &amp; Data'!P441</f>
        <v>0</v>
      </c>
      <c r="X19" s="5">
        <v>15.695</v>
      </c>
      <c r="Z19">
        <v>-40.189213000000002</v>
      </c>
      <c r="AB19">
        <v>-35.132663999999998</v>
      </c>
      <c r="AD19">
        <v>-36.478821000000003</v>
      </c>
      <c r="AF19">
        <v>-27.462671</v>
      </c>
    </row>
    <row r="20" spans="2:32" x14ac:dyDescent="0.25">
      <c r="B20" s="5">
        <f>'CL &amp; Data'!B442/1000000000</f>
        <v>0</v>
      </c>
      <c r="D20" s="5">
        <f>'CL &amp; Data'!C442</f>
        <v>0</v>
      </c>
      <c r="F20" s="5">
        <f>'CL &amp; Data'!D442</f>
        <v>0</v>
      </c>
      <c r="H20" s="5">
        <f>'CL &amp; Data'!E442</f>
        <v>0</v>
      </c>
      <c r="J20" s="5">
        <f>'CL &amp; Data'!F442</f>
        <v>0</v>
      </c>
      <c r="L20" s="5">
        <f>'CL &amp; Data'!L442/1000000000</f>
        <v>0</v>
      </c>
      <c r="N20" s="5">
        <f>'CL &amp; Data'!M442</f>
        <v>0</v>
      </c>
      <c r="P20" s="5">
        <f>'CL &amp; Data'!N442</f>
        <v>0</v>
      </c>
      <c r="R20" s="5">
        <f>'CL &amp; Data'!O442</f>
        <v>0</v>
      </c>
      <c r="T20" s="5">
        <f>'CL &amp; Data'!P442</f>
        <v>0</v>
      </c>
      <c r="X20" s="5">
        <v>15.887499999999999</v>
      </c>
      <c r="Z20">
        <v>-40.519699000000003</v>
      </c>
      <c r="AB20">
        <v>-35.434265000000003</v>
      </c>
      <c r="AD20">
        <v>-37.096760000000003</v>
      </c>
      <c r="AF20">
        <v>-27.949428999999999</v>
      </c>
    </row>
    <row r="21" spans="2:32" x14ac:dyDescent="0.25">
      <c r="B21" s="5">
        <f>'CL &amp; Data'!B443/1000000000</f>
        <v>0</v>
      </c>
      <c r="D21" s="5">
        <f>'CL &amp; Data'!C443</f>
        <v>0</v>
      </c>
      <c r="F21" s="5">
        <f>'CL &amp; Data'!D443</f>
        <v>0</v>
      </c>
      <c r="H21" s="5">
        <f>'CL &amp; Data'!E443</f>
        <v>0</v>
      </c>
      <c r="J21" s="5">
        <f>'CL &amp; Data'!F443</f>
        <v>0</v>
      </c>
      <c r="L21" s="5">
        <f>'CL &amp; Data'!L443/1000000000</f>
        <v>0</v>
      </c>
      <c r="N21" s="5">
        <f>'CL &amp; Data'!M443</f>
        <v>0</v>
      </c>
      <c r="P21" s="5">
        <f>'CL &amp; Data'!N443</f>
        <v>0</v>
      </c>
      <c r="R21" s="5">
        <f>'CL &amp; Data'!O443</f>
        <v>0</v>
      </c>
      <c r="T21" s="5">
        <f>'CL &amp; Data'!P443</f>
        <v>0</v>
      </c>
      <c r="X21" s="5">
        <v>16.079999999999998</v>
      </c>
      <c r="Z21">
        <v>-40.849795999999998</v>
      </c>
      <c r="AB21">
        <v>-35.705128000000002</v>
      </c>
      <c r="AD21">
        <v>-37.351821999999999</v>
      </c>
      <c r="AF21">
        <v>-28.144327000000001</v>
      </c>
    </row>
    <row r="22" spans="2:32" x14ac:dyDescent="0.25">
      <c r="B22" s="5">
        <f>'CL &amp; Data'!B444/1000000000</f>
        <v>0</v>
      </c>
      <c r="D22" s="5">
        <f>'CL &amp; Data'!C444</f>
        <v>0</v>
      </c>
      <c r="F22" s="5">
        <f>'CL &amp; Data'!D444</f>
        <v>0</v>
      </c>
      <c r="H22" s="5">
        <f>'CL &amp; Data'!E444</f>
        <v>0</v>
      </c>
      <c r="J22" s="5">
        <f>'CL &amp; Data'!F444</f>
        <v>0</v>
      </c>
      <c r="L22" s="5">
        <f>'CL &amp; Data'!L444/1000000000</f>
        <v>0</v>
      </c>
      <c r="N22" s="5">
        <f>'CL &amp; Data'!M444</f>
        <v>0</v>
      </c>
      <c r="P22" s="5">
        <f>'CL &amp; Data'!N444</f>
        <v>0</v>
      </c>
      <c r="R22" s="5">
        <f>'CL &amp; Data'!O444</f>
        <v>0</v>
      </c>
      <c r="T22" s="5">
        <f>'CL &amp; Data'!P444</f>
        <v>0</v>
      </c>
      <c r="X22" s="5">
        <v>16.272500000000001</v>
      </c>
      <c r="Z22">
        <v>-41.176262000000001</v>
      </c>
      <c r="AB22">
        <v>-35.884075000000003</v>
      </c>
      <c r="AD22">
        <v>-37.384875999999998</v>
      </c>
      <c r="AF22">
        <v>-27.920484999999999</v>
      </c>
    </row>
    <row r="23" spans="2:32" x14ac:dyDescent="0.25">
      <c r="B23" s="5">
        <f>'CL &amp; Data'!B445/1000000000</f>
        <v>0</v>
      </c>
      <c r="D23" s="5">
        <f>'CL &amp; Data'!C445</f>
        <v>0</v>
      </c>
      <c r="F23" s="5">
        <f>'CL &amp; Data'!D445</f>
        <v>0</v>
      </c>
      <c r="H23" s="5">
        <f>'CL &amp; Data'!E445</f>
        <v>0</v>
      </c>
      <c r="J23" s="5">
        <f>'CL &amp; Data'!F445</f>
        <v>0</v>
      </c>
      <c r="L23" s="5">
        <f>'CL &amp; Data'!L445/1000000000</f>
        <v>0</v>
      </c>
      <c r="N23" s="5">
        <f>'CL &amp; Data'!M445</f>
        <v>0</v>
      </c>
      <c r="P23" s="5">
        <f>'CL &amp; Data'!N445</f>
        <v>0</v>
      </c>
      <c r="R23" s="5">
        <f>'CL &amp; Data'!O445</f>
        <v>0</v>
      </c>
      <c r="T23" s="5">
        <f>'CL &amp; Data'!P445</f>
        <v>0</v>
      </c>
      <c r="X23" s="5">
        <v>16.465</v>
      </c>
      <c r="Z23">
        <v>-41.560462999999999</v>
      </c>
      <c r="AB23">
        <v>-36.066448000000001</v>
      </c>
      <c r="AD23">
        <v>-37.458064999999998</v>
      </c>
      <c r="AF23">
        <v>-27.729323999999998</v>
      </c>
    </row>
    <row r="24" spans="2:32" x14ac:dyDescent="0.25">
      <c r="B24" s="5">
        <f>'CL &amp; Data'!B446/1000000000</f>
        <v>0</v>
      </c>
      <c r="D24" s="5">
        <f>'CL &amp; Data'!C446</f>
        <v>0</v>
      </c>
      <c r="F24" s="5">
        <f>'CL &amp; Data'!D446</f>
        <v>0</v>
      </c>
      <c r="H24" s="5">
        <f>'CL &amp; Data'!E446</f>
        <v>0</v>
      </c>
      <c r="J24" s="5">
        <f>'CL &amp; Data'!F446</f>
        <v>0</v>
      </c>
      <c r="L24" s="5">
        <f>'CL &amp; Data'!L446/1000000000</f>
        <v>0</v>
      </c>
      <c r="N24" s="5">
        <f>'CL &amp; Data'!M446</f>
        <v>0</v>
      </c>
      <c r="P24" s="5">
        <f>'CL &amp; Data'!N446</f>
        <v>0</v>
      </c>
      <c r="R24" s="5">
        <f>'CL &amp; Data'!O446</f>
        <v>0</v>
      </c>
      <c r="T24" s="5">
        <f>'CL &amp; Data'!P446</f>
        <v>0</v>
      </c>
      <c r="X24" s="5">
        <v>16.657499999999999</v>
      </c>
      <c r="Z24">
        <v>-42.087631000000002</v>
      </c>
      <c r="AB24">
        <v>-36.267825999999999</v>
      </c>
      <c r="AD24">
        <v>-37.555163999999998</v>
      </c>
      <c r="AF24">
        <v>-27.650130999999998</v>
      </c>
    </row>
    <row r="25" spans="2:32" x14ac:dyDescent="0.25">
      <c r="B25" s="5">
        <f>'CL &amp; Data'!B447/1000000000</f>
        <v>0</v>
      </c>
      <c r="D25" s="5">
        <f>'CL &amp; Data'!C447</f>
        <v>0</v>
      </c>
      <c r="F25" s="5">
        <f>'CL &amp; Data'!D447</f>
        <v>0</v>
      </c>
      <c r="H25" s="5">
        <f>'CL &amp; Data'!E447</f>
        <v>0</v>
      </c>
      <c r="J25" s="5">
        <f>'CL &amp; Data'!F447</f>
        <v>0</v>
      </c>
      <c r="L25" s="5">
        <f>'CL &amp; Data'!L447/1000000000</f>
        <v>0</v>
      </c>
      <c r="N25" s="5">
        <f>'CL &amp; Data'!M447</f>
        <v>0</v>
      </c>
      <c r="P25" s="5">
        <f>'CL &amp; Data'!N447</f>
        <v>0</v>
      </c>
      <c r="R25" s="5">
        <f>'CL &amp; Data'!O447</f>
        <v>0</v>
      </c>
      <c r="T25" s="5">
        <f>'CL &amp; Data'!P447</f>
        <v>0</v>
      </c>
      <c r="X25" s="5">
        <v>16.850000000000001</v>
      </c>
      <c r="Z25">
        <v>-42.771954000000001</v>
      </c>
      <c r="AB25">
        <v>-36.519680000000001</v>
      </c>
      <c r="AD25">
        <v>-37.675930000000001</v>
      </c>
      <c r="AF25">
        <v>-27.723140999999998</v>
      </c>
    </row>
    <row r="26" spans="2:32" x14ac:dyDescent="0.25">
      <c r="B26" s="5">
        <f>'CL &amp; Data'!B448/1000000000</f>
        <v>0</v>
      </c>
      <c r="D26" s="5">
        <f>'CL &amp; Data'!C448</f>
        <v>0</v>
      </c>
      <c r="F26" s="5">
        <f>'CL &amp; Data'!D448</f>
        <v>0</v>
      </c>
      <c r="H26" s="5">
        <f>'CL &amp; Data'!E448</f>
        <v>0</v>
      </c>
      <c r="J26" s="5">
        <f>'CL &amp; Data'!F448</f>
        <v>0</v>
      </c>
      <c r="L26" s="5">
        <f>'CL &amp; Data'!L448/1000000000</f>
        <v>0</v>
      </c>
      <c r="N26" s="5">
        <f>'CL &amp; Data'!M448</f>
        <v>0</v>
      </c>
      <c r="P26" s="5">
        <f>'CL &amp; Data'!N448</f>
        <v>0</v>
      </c>
      <c r="R26" s="5">
        <f>'CL &amp; Data'!O448</f>
        <v>0</v>
      </c>
      <c r="T26" s="5">
        <f>'CL &amp; Data'!P448</f>
        <v>0</v>
      </c>
      <c r="X26" s="5">
        <v>17.0425</v>
      </c>
      <c r="Z26">
        <v>-43.344250000000002</v>
      </c>
      <c r="AB26">
        <v>-36.77346</v>
      </c>
      <c r="AD26">
        <v>-37.769257000000003</v>
      </c>
      <c r="AF26">
        <v>-27.709447999999998</v>
      </c>
    </row>
    <row r="27" spans="2:32" x14ac:dyDescent="0.25">
      <c r="B27" s="5">
        <f>'CL &amp; Data'!B449/1000000000</f>
        <v>0</v>
      </c>
      <c r="D27" s="5">
        <f>'CL &amp; Data'!C449</f>
        <v>0</v>
      </c>
      <c r="F27" s="5">
        <f>'CL &amp; Data'!D449</f>
        <v>0</v>
      </c>
      <c r="H27" s="5">
        <f>'CL &amp; Data'!E449</f>
        <v>0</v>
      </c>
      <c r="J27" s="5">
        <f>'CL &amp; Data'!F449</f>
        <v>0</v>
      </c>
      <c r="L27" s="5">
        <f>'CL &amp; Data'!L449/1000000000</f>
        <v>0</v>
      </c>
      <c r="N27" s="5">
        <f>'CL &amp; Data'!M449</f>
        <v>0</v>
      </c>
      <c r="P27" s="5">
        <f>'CL &amp; Data'!N449</f>
        <v>0</v>
      </c>
      <c r="R27" s="5">
        <f>'CL &amp; Data'!O449</f>
        <v>0</v>
      </c>
      <c r="T27" s="5">
        <f>'CL &amp; Data'!P449</f>
        <v>0</v>
      </c>
      <c r="X27" s="5">
        <v>17.234999999999999</v>
      </c>
      <c r="Z27">
        <v>-43.61224</v>
      </c>
      <c r="AB27">
        <v>-37.041077000000001</v>
      </c>
      <c r="AD27">
        <v>-37.833385</v>
      </c>
      <c r="AF27">
        <v>-27.520682999999998</v>
      </c>
    </row>
    <row r="28" spans="2:32" x14ac:dyDescent="0.25">
      <c r="B28" s="5">
        <f>'CL &amp; Data'!B450/1000000000</f>
        <v>0</v>
      </c>
      <c r="D28" s="5">
        <f>'CL &amp; Data'!C450</f>
        <v>0</v>
      </c>
      <c r="F28" s="5">
        <f>'CL &amp; Data'!D450</f>
        <v>0</v>
      </c>
      <c r="H28" s="5">
        <f>'CL &amp; Data'!E450</f>
        <v>0</v>
      </c>
      <c r="J28" s="5">
        <f>'CL &amp; Data'!F450</f>
        <v>0</v>
      </c>
      <c r="L28" s="5">
        <f>'CL &amp; Data'!L450/1000000000</f>
        <v>0</v>
      </c>
      <c r="N28" s="5">
        <f>'CL &amp; Data'!M450</f>
        <v>0</v>
      </c>
      <c r="P28" s="5">
        <f>'CL &amp; Data'!N450</f>
        <v>0</v>
      </c>
      <c r="R28" s="5">
        <f>'CL &amp; Data'!O450</f>
        <v>0</v>
      </c>
      <c r="T28" s="5">
        <f>'CL &amp; Data'!P450</f>
        <v>0</v>
      </c>
      <c r="X28" s="5">
        <v>17.427499999999998</v>
      </c>
      <c r="Z28">
        <v>-43.799312999999998</v>
      </c>
      <c r="AB28">
        <v>-37.352634000000002</v>
      </c>
      <c r="AD28">
        <v>-37.855839000000003</v>
      </c>
      <c r="AF28">
        <v>-27.156486999999998</v>
      </c>
    </row>
    <row r="29" spans="2:32" x14ac:dyDescent="0.25">
      <c r="B29" s="5">
        <f>'CL &amp; Data'!B451/1000000000</f>
        <v>0</v>
      </c>
      <c r="D29" s="5">
        <f>'CL &amp; Data'!C451</f>
        <v>0</v>
      </c>
      <c r="F29" s="5">
        <f>'CL &amp; Data'!D451</f>
        <v>0</v>
      </c>
      <c r="H29" s="5">
        <f>'CL &amp; Data'!E451</f>
        <v>0</v>
      </c>
      <c r="J29" s="5">
        <f>'CL &amp; Data'!F451</f>
        <v>0</v>
      </c>
      <c r="L29" s="5">
        <f>'CL &amp; Data'!L451/1000000000</f>
        <v>0</v>
      </c>
      <c r="N29" s="5">
        <f>'CL &amp; Data'!M451</f>
        <v>0</v>
      </c>
      <c r="P29" s="5">
        <f>'CL &amp; Data'!N451</f>
        <v>0</v>
      </c>
      <c r="R29" s="5">
        <f>'CL &amp; Data'!O451</f>
        <v>0</v>
      </c>
      <c r="T29" s="5">
        <f>'CL &amp; Data'!P451</f>
        <v>0</v>
      </c>
      <c r="X29" s="5">
        <v>17.62</v>
      </c>
      <c r="Z29">
        <v>-43.877724000000001</v>
      </c>
      <c r="AB29">
        <v>-37.692131000000003</v>
      </c>
      <c r="AD29">
        <v>-37.747256999999998</v>
      </c>
      <c r="AF29">
        <v>-26.677962999999998</v>
      </c>
    </row>
    <row r="30" spans="2:32" x14ac:dyDescent="0.25">
      <c r="B30" s="5">
        <f>'CL &amp; Data'!B452/1000000000</f>
        <v>0</v>
      </c>
      <c r="D30" s="5">
        <f>'CL &amp; Data'!C452</f>
        <v>0</v>
      </c>
      <c r="F30" s="5">
        <f>'CL &amp; Data'!D452</f>
        <v>0</v>
      </c>
      <c r="H30" s="5">
        <f>'CL &amp; Data'!E452</f>
        <v>0</v>
      </c>
      <c r="J30" s="5">
        <f>'CL &amp; Data'!F452</f>
        <v>0</v>
      </c>
      <c r="L30" s="5">
        <f>'CL &amp; Data'!L452/1000000000</f>
        <v>0</v>
      </c>
      <c r="N30" s="5">
        <f>'CL &amp; Data'!M452</f>
        <v>0</v>
      </c>
      <c r="P30" s="5">
        <f>'CL &amp; Data'!N452</f>
        <v>0</v>
      </c>
      <c r="R30" s="5">
        <f>'CL &amp; Data'!O452</f>
        <v>0</v>
      </c>
      <c r="T30" s="5">
        <f>'CL &amp; Data'!P452</f>
        <v>0</v>
      </c>
      <c r="X30" s="5">
        <v>17.8125</v>
      </c>
      <c r="Z30">
        <v>-43.854286000000002</v>
      </c>
      <c r="AB30">
        <v>-38.100693</v>
      </c>
      <c r="AD30">
        <v>-37.593884000000003</v>
      </c>
      <c r="AF30">
        <v>-25.882133</v>
      </c>
    </row>
    <row r="31" spans="2:32" x14ac:dyDescent="0.25">
      <c r="B31" s="5">
        <f>'CL &amp; Data'!B453/1000000000</f>
        <v>0</v>
      </c>
      <c r="D31" s="5">
        <f>'CL &amp; Data'!C453</f>
        <v>0</v>
      </c>
      <c r="F31" s="5">
        <f>'CL &amp; Data'!D453</f>
        <v>0</v>
      </c>
      <c r="H31" s="5">
        <f>'CL &amp; Data'!E453</f>
        <v>0</v>
      </c>
      <c r="J31" s="5">
        <f>'CL &amp; Data'!F453</f>
        <v>0</v>
      </c>
      <c r="L31" s="5">
        <f>'CL &amp; Data'!L453/1000000000</f>
        <v>0</v>
      </c>
      <c r="N31" s="5">
        <f>'CL &amp; Data'!M453</f>
        <v>0</v>
      </c>
      <c r="P31" s="5">
        <f>'CL &amp; Data'!N453</f>
        <v>0</v>
      </c>
      <c r="R31" s="5">
        <f>'CL &amp; Data'!O453</f>
        <v>0</v>
      </c>
      <c r="T31" s="5">
        <f>'CL &amp; Data'!P453</f>
        <v>0</v>
      </c>
      <c r="X31" s="5">
        <v>18.004999999999999</v>
      </c>
      <c r="Z31">
        <v>-43.791935000000002</v>
      </c>
      <c r="AB31">
        <v>-38.612839000000001</v>
      </c>
      <c r="AD31">
        <v>-37.367023000000003</v>
      </c>
      <c r="AF31">
        <v>-25.232697000000002</v>
      </c>
    </row>
    <row r="32" spans="2:32" x14ac:dyDescent="0.25">
      <c r="B32" s="5">
        <f>'CL &amp; Data'!B454/1000000000</f>
        <v>0</v>
      </c>
      <c r="D32" s="5">
        <f>'CL &amp; Data'!C454</f>
        <v>0</v>
      </c>
      <c r="F32" s="5">
        <f>'CL &amp; Data'!D454</f>
        <v>0</v>
      </c>
      <c r="H32" s="5">
        <f>'CL &amp; Data'!E454</f>
        <v>0</v>
      </c>
      <c r="J32" s="5">
        <f>'CL &amp; Data'!F454</f>
        <v>0</v>
      </c>
      <c r="L32" s="5">
        <f>'CL &amp; Data'!L454/1000000000</f>
        <v>0</v>
      </c>
      <c r="N32" s="5">
        <f>'CL &amp; Data'!M454</f>
        <v>0</v>
      </c>
      <c r="P32" s="5">
        <f>'CL &amp; Data'!N454</f>
        <v>0</v>
      </c>
      <c r="R32" s="5">
        <f>'CL &amp; Data'!O454</f>
        <v>0</v>
      </c>
      <c r="T32" s="5">
        <f>'CL &amp; Data'!P454</f>
        <v>0</v>
      </c>
      <c r="X32" s="5">
        <v>18.197500000000002</v>
      </c>
      <c r="Z32">
        <v>-43.758361999999998</v>
      </c>
      <c r="AB32">
        <v>-39.121333999999997</v>
      </c>
      <c r="AD32">
        <v>-36.932071999999998</v>
      </c>
      <c r="AF32">
        <v>-24.790188000000001</v>
      </c>
    </row>
    <row r="33" spans="2:32" x14ac:dyDescent="0.25">
      <c r="B33" s="5">
        <f>'CL &amp; Data'!B455/1000000000</f>
        <v>0</v>
      </c>
      <c r="D33" s="5">
        <f>'CL &amp; Data'!C455</f>
        <v>0</v>
      </c>
      <c r="F33" s="5">
        <f>'CL &amp; Data'!D455</f>
        <v>0</v>
      </c>
      <c r="H33" s="5">
        <f>'CL &amp; Data'!E455</f>
        <v>0</v>
      </c>
      <c r="J33" s="5">
        <f>'CL &amp; Data'!F455</f>
        <v>0</v>
      </c>
      <c r="L33" s="5">
        <f>'CL &amp; Data'!L455/1000000000</f>
        <v>0</v>
      </c>
      <c r="N33" s="5">
        <f>'CL &amp; Data'!M455</f>
        <v>0</v>
      </c>
      <c r="P33" s="5">
        <f>'CL &amp; Data'!N455</f>
        <v>0</v>
      </c>
      <c r="R33" s="5">
        <f>'CL &amp; Data'!O455</f>
        <v>0</v>
      </c>
      <c r="T33" s="5">
        <f>'CL &amp; Data'!P455</f>
        <v>0</v>
      </c>
      <c r="X33" s="5">
        <v>18.39</v>
      </c>
      <c r="Z33">
        <v>-43.787883999999998</v>
      </c>
      <c r="AB33">
        <v>-39.581352000000003</v>
      </c>
      <c r="AD33">
        <v>-36.682330999999998</v>
      </c>
      <c r="AF33">
        <v>-24.389696000000001</v>
      </c>
    </row>
    <row r="34" spans="2:32" x14ac:dyDescent="0.25">
      <c r="B34" s="5">
        <f>'CL &amp; Data'!B456/1000000000</f>
        <v>0</v>
      </c>
      <c r="D34" s="5">
        <f>'CL &amp; Data'!C456</f>
        <v>0</v>
      </c>
      <c r="F34" s="5">
        <f>'CL &amp; Data'!D456</f>
        <v>0</v>
      </c>
      <c r="H34" s="5">
        <f>'CL &amp; Data'!E456</f>
        <v>0</v>
      </c>
      <c r="J34" s="5">
        <f>'CL &amp; Data'!F456</f>
        <v>0</v>
      </c>
      <c r="L34" s="5">
        <f>'CL &amp; Data'!L456/1000000000</f>
        <v>0</v>
      </c>
      <c r="N34" s="5">
        <f>'CL &amp; Data'!M456</f>
        <v>0</v>
      </c>
      <c r="P34" s="5">
        <f>'CL &amp; Data'!N456</f>
        <v>0</v>
      </c>
      <c r="R34" s="5">
        <f>'CL &amp; Data'!O456</f>
        <v>0</v>
      </c>
      <c r="T34" s="5">
        <f>'CL &amp; Data'!P456</f>
        <v>0</v>
      </c>
      <c r="X34" s="5">
        <v>18.5825</v>
      </c>
      <c r="Z34">
        <v>-43.947825999999999</v>
      </c>
      <c r="AB34">
        <v>-40.051231000000001</v>
      </c>
      <c r="AD34">
        <v>-36.796748999999998</v>
      </c>
      <c r="AF34">
        <v>-24.022304999999999</v>
      </c>
    </row>
    <row r="35" spans="2:32" x14ac:dyDescent="0.25">
      <c r="B35" s="5">
        <f>'CL &amp; Data'!B457/1000000000</f>
        <v>0</v>
      </c>
      <c r="D35" s="5">
        <f>'CL &amp; Data'!C457</f>
        <v>0</v>
      </c>
      <c r="F35" s="5">
        <f>'CL &amp; Data'!D457</f>
        <v>0</v>
      </c>
      <c r="H35" s="5">
        <f>'CL &amp; Data'!E457</f>
        <v>0</v>
      </c>
      <c r="J35" s="5">
        <f>'CL &amp; Data'!F457</f>
        <v>0</v>
      </c>
      <c r="L35" s="5">
        <f>'CL &amp; Data'!L457/1000000000</f>
        <v>0</v>
      </c>
      <c r="N35" s="5">
        <f>'CL &amp; Data'!M457</f>
        <v>0</v>
      </c>
      <c r="P35" s="5">
        <f>'CL &amp; Data'!N457</f>
        <v>0</v>
      </c>
      <c r="R35" s="5">
        <f>'CL &amp; Data'!O457</f>
        <v>0</v>
      </c>
      <c r="T35" s="5">
        <f>'CL &amp; Data'!P457</f>
        <v>0</v>
      </c>
      <c r="X35" s="5">
        <v>18.774999999999999</v>
      </c>
      <c r="Z35">
        <v>-44.211478999999997</v>
      </c>
      <c r="AB35">
        <v>-40.574055000000001</v>
      </c>
      <c r="AD35">
        <v>-37.055461999999999</v>
      </c>
      <c r="AF35">
        <v>-23.699923999999999</v>
      </c>
    </row>
    <row r="36" spans="2:32" x14ac:dyDescent="0.25">
      <c r="B36" s="5">
        <f>'CL &amp; Data'!B458/1000000000</f>
        <v>0</v>
      </c>
      <c r="D36" s="5">
        <f>'CL &amp; Data'!C458</f>
        <v>0</v>
      </c>
      <c r="F36" s="5">
        <f>'CL &amp; Data'!D458</f>
        <v>0</v>
      </c>
      <c r="H36" s="5">
        <f>'CL &amp; Data'!E458</f>
        <v>0</v>
      </c>
      <c r="J36" s="5">
        <f>'CL &amp; Data'!F458</f>
        <v>0</v>
      </c>
      <c r="L36" s="5">
        <f>'CL &amp; Data'!L458/1000000000</f>
        <v>0</v>
      </c>
      <c r="N36" s="5">
        <f>'CL &amp; Data'!M458</f>
        <v>0</v>
      </c>
      <c r="P36" s="5">
        <f>'CL &amp; Data'!N458</f>
        <v>0</v>
      </c>
      <c r="R36" s="5">
        <f>'CL &amp; Data'!O458</f>
        <v>0</v>
      </c>
      <c r="T36" s="5">
        <f>'CL &amp; Data'!P458</f>
        <v>0</v>
      </c>
      <c r="X36" s="5">
        <v>18.967500000000001</v>
      </c>
      <c r="Z36">
        <v>-44.465972999999998</v>
      </c>
      <c r="AB36">
        <v>-41.136707000000001</v>
      </c>
      <c r="AD36">
        <v>-37.280890999999997</v>
      </c>
      <c r="AF36">
        <v>-23.428910999999999</v>
      </c>
    </row>
    <row r="37" spans="2:32" x14ac:dyDescent="0.25">
      <c r="B37" s="5">
        <f>'CL &amp; Data'!B459/1000000000</f>
        <v>0</v>
      </c>
      <c r="D37" s="5">
        <f>'CL &amp; Data'!C459</f>
        <v>0</v>
      </c>
      <c r="F37" s="5">
        <f>'CL &amp; Data'!D459</f>
        <v>0</v>
      </c>
      <c r="H37" s="5">
        <f>'CL &amp; Data'!E459</f>
        <v>0</v>
      </c>
      <c r="J37" s="5">
        <f>'CL &amp; Data'!F459</f>
        <v>0</v>
      </c>
      <c r="L37" s="5">
        <f>'CL &amp; Data'!L459/1000000000</f>
        <v>0</v>
      </c>
      <c r="N37" s="5">
        <f>'CL &amp; Data'!M459</f>
        <v>0</v>
      </c>
      <c r="P37" s="5">
        <f>'CL &amp; Data'!N459</f>
        <v>0</v>
      </c>
      <c r="R37" s="5">
        <f>'CL &amp; Data'!O459</f>
        <v>0</v>
      </c>
      <c r="T37" s="5">
        <f>'CL &amp; Data'!P459</f>
        <v>0</v>
      </c>
      <c r="X37" s="5">
        <v>19.16</v>
      </c>
      <c r="Z37">
        <v>-44.577534</v>
      </c>
      <c r="AB37">
        <v>-41.499912000000002</v>
      </c>
      <c r="AD37">
        <v>-37.396900000000002</v>
      </c>
      <c r="AF37">
        <v>-23.158625000000001</v>
      </c>
    </row>
    <row r="38" spans="2:32" x14ac:dyDescent="0.25">
      <c r="B38" s="5">
        <f>'CL &amp; Data'!B460/1000000000</f>
        <v>0</v>
      </c>
      <c r="D38" s="5">
        <f>'CL &amp; Data'!C460</f>
        <v>0</v>
      </c>
      <c r="F38" s="5">
        <f>'CL &amp; Data'!D460</f>
        <v>0</v>
      </c>
      <c r="H38" s="5">
        <f>'CL &amp; Data'!E460</f>
        <v>0</v>
      </c>
      <c r="J38" s="5">
        <f>'CL &amp; Data'!F460</f>
        <v>0</v>
      </c>
      <c r="L38" s="5">
        <f>'CL &amp; Data'!L460/1000000000</f>
        <v>0</v>
      </c>
      <c r="N38" s="5">
        <f>'CL &amp; Data'!M460</f>
        <v>0</v>
      </c>
      <c r="P38" s="5">
        <f>'CL &amp; Data'!N460</f>
        <v>0</v>
      </c>
      <c r="R38" s="5">
        <f>'CL &amp; Data'!O460</f>
        <v>0</v>
      </c>
      <c r="T38" s="5">
        <f>'CL &amp; Data'!P460</f>
        <v>0</v>
      </c>
      <c r="X38" s="5">
        <v>19.352499999999999</v>
      </c>
      <c r="Z38">
        <v>-44.491031999999997</v>
      </c>
      <c r="AB38">
        <v>-41.721912000000003</v>
      </c>
      <c r="AD38">
        <v>-37.258274</v>
      </c>
      <c r="AF38">
        <v>-23.192278000000002</v>
      </c>
    </row>
    <row r="39" spans="2:32" x14ac:dyDescent="0.25">
      <c r="B39" s="5">
        <f>'CL &amp; Data'!B461/1000000000</f>
        <v>0</v>
      </c>
      <c r="D39" s="5">
        <f>'CL &amp; Data'!C461</f>
        <v>0</v>
      </c>
      <c r="F39" s="5">
        <f>'CL &amp; Data'!D461</f>
        <v>0</v>
      </c>
      <c r="H39" s="5">
        <f>'CL &amp; Data'!E461</f>
        <v>0</v>
      </c>
      <c r="J39" s="5">
        <f>'CL &amp; Data'!F461</f>
        <v>0</v>
      </c>
      <c r="L39" s="5">
        <f>'CL &amp; Data'!L461/1000000000</f>
        <v>0</v>
      </c>
      <c r="N39" s="5">
        <f>'CL &amp; Data'!M461</f>
        <v>0</v>
      </c>
      <c r="P39" s="5">
        <f>'CL &amp; Data'!N461</f>
        <v>0</v>
      </c>
      <c r="R39" s="5">
        <f>'CL &amp; Data'!O461</f>
        <v>0</v>
      </c>
      <c r="T39" s="5">
        <f>'CL &amp; Data'!P461</f>
        <v>0</v>
      </c>
      <c r="X39" s="5">
        <v>19.545000000000002</v>
      </c>
      <c r="Z39">
        <v>-45.090305000000001</v>
      </c>
      <c r="AB39">
        <v>-41.871307000000002</v>
      </c>
      <c r="AD39">
        <v>-37.613154999999999</v>
      </c>
      <c r="AF39">
        <v>-23.207215999999999</v>
      </c>
    </row>
    <row r="40" spans="2:32" x14ac:dyDescent="0.25">
      <c r="B40" s="5">
        <f>'CL &amp; Data'!B462/1000000000</f>
        <v>0</v>
      </c>
      <c r="D40" s="5">
        <f>'CL &amp; Data'!C462</f>
        <v>0</v>
      </c>
      <c r="F40" s="5">
        <f>'CL &amp; Data'!D462</f>
        <v>0</v>
      </c>
      <c r="H40" s="5">
        <f>'CL &amp; Data'!E462</f>
        <v>0</v>
      </c>
      <c r="J40" s="5">
        <f>'CL &amp; Data'!F462</f>
        <v>0</v>
      </c>
      <c r="L40" s="5">
        <f>'CL &amp; Data'!L462/1000000000</f>
        <v>0</v>
      </c>
      <c r="N40" s="5">
        <f>'CL &amp; Data'!M462</f>
        <v>0</v>
      </c>
      <c r="P40" s="5">
        <f>'CL &amp; Data'!N462</f>
        <v>0</v>
      </c>
      <c r="R40" s="5">
        <f>'CL &amp; Data'!O462</f>
        <v>0</v>
      </c>
      <c r="T40" s="5">
        <f>'CL &amp; Data'!P462</f>
        <v>0</v>
      </c>
      <c r="X40" s="5">
        <v>19.737500000000001</v>
      </c>
      <c r="Z40">
        <v>-45.575190999999997</v>
      </c>
      <c r="AB40">
        <v>-41.891876000000003</v>
      </c>
      <c r="AD40">
        <v>-37.864871999999998</v>
      </c>
      <c r="AF40">
        <v>-23.156834</v>
      </c>
    </row>
    <row r="41" spans="2:32" x14ac:dyDescent="0.25">
      <c r="B41" s="5">
        <f>'CL &amp; Data'!B463/1000000000</f>
        <v>0</v>
      </c>
      <c r="D41" s="5">
        <f>'CL &amp; Data'!C463</f>
        <v>0</v>
      </c>
      <c r="F41" s="5">
        <f>'CL &amp; Data'!D463</f>
        <v>0</v>
      </c>
      <c r="H41" s="5">
        <f>'CL &amp; Data'!E463</f>
        <v>0</v>
      </c>
      <c r="J41" s="5">
        <f>'CL &amp; Data'!F463</f>
        <v>0</v>
      </c>
      <c r="L41" s="5">
        <f>'CL &amp; Data'!L463/1000000000</f>
        <v>0</v>
      </c>
      <c r="N41" s="5">
        <f>'CL &amp; Data'!M463</f>
        <v>0</v>
      </c>
      <c r="P41" s="5">
        <f>'CL &amp; Data'!N463</f>
        <v>0</v>
      </c>
      <c r="R41" s="5">
        <f>'CL &amp; Data'!O463</f>
        <v>0</v>
      </c>
      <c r="T41" s="5">
        <f>'CL &amp; Data'!P463</f>
        <v>0</v>
      </c>
      <c r="X41" s="5">
        <v>19.93</v>
      </c>
      <c r="Z41">
        <v>-45.752281000000004</v>
      </c>
      <c r="AB41">
        <v>-41.657291000000001</v>
      </c>
      <c r="AD41">
        <v>-38.180366999999997</v>
      </c>
      <c r="AF41">
        <v>-23.076063000000001</v>
      </c>
    </row>
    <row r="42" spans="2:32" x14ac:dyDescent="0.25">
      <c r="B42" s="5">
        <f>'CL &amp; Data'!B464/1000000000</f>
        <v>0</v>
      </c>
      <c r="D42" s="5">
        <f>'CL &amp; Data'!C464</f>
        <v>0</v>
      </c>
      <c r="F42" s="5">
        <f>'CL &amp; Data'!D464</f>
        <v>0</v>
      </c>
      <c r="H42" s="5">
        <f>'CL &amp; Data'!E464</f>
        <v>0</v>
      </c>
      <c r="J42" s="5">
        <f>'CL &amp; Data'!F464</f>
        <v>0</v>
      </c>
      <c r="L42" s="5">
        <f>'CL &amp; Data'!L464/1000000000</f>
        <v>0</v>
      </c>
      <c r="N42" s="5">
        <f>'CL &amp; Data'!M464</f>
        <v>0</v>
      </c>
      <c r="P42" s="5">
        <f>'CL &amp; Data'!N464</f>
        <v>0</v>
      </c>
      <c r="R42" s="5">
        <f>'CL &amp; Data'!O464</f>
        <v>0</v>
      </c>
      <c r="T42" s="5">
        <f>'CL &amp; Data'!P464</f>
        <v>0</v>
      </c>
      <c r="X42" s="5">
        <v>20.122499999999999</v>
      </c>
      <c r="Z42">
        <v>-45.735667999999997</v>
      </c>
      <c r="AB42">
        <v>-41.561985</v>
      </c>
      <c r="AD42">
        <v>-38.542019000000003</v>
      </c>
      <c r="AF42">
        <v>-23.006132000000001</v>
      </c>
    </row>
    <row r="43" spans="2:32" x14ac:dyDescent="0.25">
      <c r="B43" s="5">
        <f>'CL &amp; Data'!B465/1000000000</f>
        <v>0</v>
      </c>
      <c r="D43" s="5">
        <f>'CL &amp; Data'!C465</f>
        <v>0</v>
      </c>
      <c r="F43" s="5">
        <f>'CL &amp; Data'!D465</f>
        <v>0</v>
      </c>
      <c r="H43" s="5">
        <f>'CL &amp; Data'!E465</f>
        <v>0</v>
      </c>
      <c r="J43" s="5">
        <f>'CL &amp; Data'!F465</f>
        <v>0</v>
      </c>
      <c r="L43" s="5">
        <f>'CL &amp; Data'!L465/1000000000</f>
        <v>0</v>
      </c>
      <c r="N43" s="5">
        <f>'CL &amp; Data'!M465</f>
        <v>0</v>
      </c>
      <c r="P43" s="5">
        <f>'CL &amp; Data'!N465</f>
        <v>0</v>
      </c>
      <c r="R43" s="5">
        <f>'CL &amp; Data'!O465</f>
        <v>0</v>
      </c>
      <c r="T43" s="5">
        <f>'CL &amp; Data'!P465</f>
        <v>0</v>
      </c>
      <c r="X43" s="5">
        <v>20.315000000000001</v>
      </c>
      <c r="Z43">
        <v>-45.633414999999999</v>
      </c>
      <c r="AB43">
        <v>-41.529578999999998</v>
      </c>
      <c r="AD43">
        <v>-38.978012</v>
      </c>
      <c r="AF43">
        <v>-23.019278</v>
      </c>
    </row>
    <row r="44" spans="2:32" x14ac:dyDescent="0.25">
      <c r="B44" s="5">
        <f>'CL &amp; Data'!B466/1000000000</f>
        <v>0</v>
      </c>
      <c r="D44" s="5">
        <f>'CL &amp; Data'!C466</f>
        <v>0</v>
      </c>
      <c r="F44" s="5">
        <f>'CL &amp; Data'!D466</f>
        <v>0</v>
      </c>
      <c r="H44" s="5">
        <f>'CL &amp; Data'!E466</f>
        <v>0</v>
      </c>
      <c r="J44" s="5">
        <f>'CL &amp; Data'!F466</f>
        <v>0</v>
      </c>
      <c r="L44" s="5">
        <f>'CL &amp; Data'!L466/1000000000</f>
        <v>0</v>
      </c>
      <c r="N44" s="5">
        <f>'CL &amp; Data'!M466</f>
        <v>0</v>
      </c>
      <c r="P44" s="5">
        <f>'CL &amp; Data'!N466</f>
        <v>0</v>
      </c>
      <c r="R44" s="5">
        <f>'CL &amp; Data'!O466</f>
        <v>0</v>
      </c>
      <c r="T44" s="5">
        <f>'CL &amp; Data'!P466</f>
        <v>0</v>
      </c>
      <c r="X44" s="5">
        <v>20.5075</v>
      </c>
      <c r="Z44">
        <v>-45.432445999999999</v>
      </c>
      <c r="AB44">
        <v>-41.453505999999997</v>
      </c>
      <c r="AD44">
        <v>-39.441414000000002</v>
      </c>
      <c r="AF44">
        <v>-23.093321</v>
      </c>
    </row>
    <row r="45" spans="2:32" x14ac:dyDescent="0.25">
      <c r="B45" s="5">
        <f>'CL &amp; Data'!B467/1000000000</f>
        <v>0</v>
      </c>
      <c r="D45" s="5">
        <f>'CL &amp; Data'!C467</f>
        <v>0</v>
      </c>
      <c r="F45" s="5">
        <f>'CL &amp; Data'!D467</f>
        <v>0</v>
      </c>
      <c r="H45" s="5">
        <f>'CL &amp; Data'!E467</f>
        <v>0</v>
      </c>
      <c r="J45" s="5">
        <f>'CL &amp; Data'!F467</f>
        <v>0</v>
      </c>
      <c r="L45" s="5">
        <f>'CL &amp; Data'!L467/1000000000</f>
        <v>0</v>
      </c>
      <c r="N45" s="5">
        <f>'CL &amp; Data'!M467</f>
        <v>0</v>
      </c>
      <c r="P45" s="5">
        <f>'CL &amp; Data'!N467</f>
        <v>0</v>
      </c>
      <c r="R45" s="5">
        <f>'CL &amp; Data'!O467</f>
        <v>0</v>
      </c>
      <c r="T45" s="5">
        <f>'CL &amp; Data'!P467</f>
        <v>0</v>
      </c>
      <c r="X45" s="5">
        <v>20.7</v>
      </c>
      <c r="Z45">
        <v>-45.163249999999998</v>
      </c>
      <c r="AB45">
        <v>-41.346114999999998</v>
      </c>
      <c r="AD45">
        <v>-39.973686000000001</v>
      </c>
      <c r="AF45">
        <v>-23.175533000000001</v>
      </c>
    </row>
    <row r="46" spans="2:32" x14ac:dyDescent="0.25">
      <c r="B46" s="5">
        <f>'CL &amp; Data'!B468/1000000000</f>
        <v>0</v>
      </c>
      <c r="D46" s="5">
        <f>'CL &amp; Data'!C468</f>
        <v>0</v>
      </c>
      <c r="F46" s="5">
        <f>'CL &amp; Data'!D468</f>
        <v>0</v>
      </c>
      <c r="H46" s="5">
        <f>'CL &amp; Data'!E468</f>
        <v>0</v>
      </c>
      <c r="J46" s="5">
        <f>'CL &amp; Data'!F468</f>
        <v>0</v>
      </c>
      <c r="L46" s="5">
        <f>'CL &amp; Data'!L468/1000000000</f>
        <v>0</v>
      </c>
      <c r="N46" s="5">
        <f>'CL &amp; Data'!M468</f>
        <v>0</v>
      </c>
      <c r="P46" s="5">
        <f>'CL &amp; Data'!N468</f>
        <v>0</v>
      </c>
      <c r="R46" s="5">
        <f>'CL &amp; Data'!O468</f>
        <v>0</v>
      </c>
      <c r="T46" s="5">
        <f>'CL &amp; Data'!P468</f>
        <v>0</v>
      </c>
      <c r="X46" s="5">
        <v>20.892499999999998</v>
      </c>
      <c r="Z46">
        <v>-44.705638999999998</v>
      </c>
      <c r="AB46">
        <v>-41.193024000000001</v>
      </c>
      <c r="AD46">
        <v>-40.524914000000003</v>
      </c>
      <c r="AF46">
        <v>-23.232303999999999</v>
      </c>
    </row>
    <row r="47" spans="2:32" x14ac:dyDescent="0.25">
      <c r="B47" s="5">
        <f>'CL &amp; Data'!B469/1000000000</f>
        <v>0</v>
      </c>
      <c r="D47" s="5">
        <f>'CL &amp; Data'!C469</f>
        <v>0</v>
      </c>
      <c r="F47" s="5">
        <f>'CL &amp; Data'!D469</f>
        <v>0</v>
      </c>
      <c r="H47" s="5">
        <f>'CL &amp; Data'!E469</f>
        <v>0</v>
      </c>
      <c r="J47" s="5">
        <f>'CL &amp; Data'!F469</f>
        <v>0</v>
      </c>
      <c r="L47" s="5">
        <f>'CL &amp; Data'!L469/1000000000</f>
        <v>0</v>
      </c>
      <c r="N47" s="5">
        <f>'CL &amp; Data'!M469</f>
        <v>0</v>
      </c>
      <c r="P47" s="5">
        <f>'CL &amp; Data'!N469</f>
        <v>0</v>
      </c>
      <c r="R47" s="5">
        <f>'CL &amp; Data'!O469</f>
        <v>0</v>
      </c>
      <c r="T47" s="5">
        <f>'CL &amp; Data'!P469</f>
        <v>0</v>
      </c>
      <c r="X47" s="5">
        <v>21.085000000000001</v>
      </c>
      <c r="Z47">
        <v>-44.335856999999997</v>
      </c>
      <c r="AB47">
        <v>-40.981395999999997</v>
      </c>
      <c r="AD47">
        <v>-41.049247999999999</v>
      </c>
      <c r="AF47">
        <v>-23.296306999999999</v>
      </c>
    </row>
    <row r="48" spans="2:32" x14ac:dyDescent="0.25">
      <c r="B48" s="5">
        <f>'CL &amp; Data'!B470/1000000000</f>
        <v>0</v>
      </c>
      <c r="D48" s="5">
        <f>'CL &amp; Data'!C470</f>
        <v>0</v>
      </c>
      <c r="F48" s="5">
        <f>'CL &amp; Data'!D470</f>
        <v>0</v>
      </c>
      <c r="H48" s="5">
        <f>'CL &amp; Data'!E470</f>
        <v>0</v>
      </c>
      <c r="J48" s="5">
        <f>'CL &amp; Data'!F470</f>
        <v>0</v>
      </c>
      <c r="L48" s="5">
        <f>'CL &amp; Data'!L470/1000000000</f>
        <v>0</v>
      </c>
      <c r="N48" s="5">
        <f>'CL &amp; Data'!M470</f>
        <v>0</v>
      </c>
      <c r="P48" s="5">
        <f>'CL &amp; Data'!N470</f>
        <v>0</v>
      </c>
      <c r="R48" s="5">
        <f>'CL &amp; Data'!O470</f>
        <v>0</v>
      </c>
      <c r="T48" s="5">
        <f>'CL &amp; Data'!P470</f>
        <v>0</v>
      </c>
      <c r="X48" s="5">
        <v>21.2775</v>
      </c>
      <c r="Z48">
        <v>-44.234676</v>
      </c>
      <c r="AB48">
        <v>-40.692062</v>
      </c>
      <c r="AD48">
        <v>-41.540188000000001</v>
      </c>
      <c r="AF48">
        <v>-23.360074999999998</v>
      </c>
    </row>
    <row r="49" spans="2:32" x14ac:dyDescent="0.25">
      <c r="B49" s="5">
        <f>'CL &amp; Data'!B471/1000000000</f>
        <v>0</v>
      </c>
      <c r="D49" s="5">
        <f>'CL &amp; Data'!C471</f>
        <v>0</v>
      </c>
      <c r="F49" s="5">
        <f>'CL &amp; Data'!D471</f>
        <v>0</v>
      </c>
      <c r="H49" s="5">
        <f>'CL &amp; Data'!E471</f>
        <v>0</v>
      </c>
      <c r="J49" s="5">
        <f>'CL &amp; Data'!F471</f>
        <v>0</v>
      </c>
      <c r="L49" s="5">
        <f>'CL &amp; Data'!L471/1000000000</f>
        <v>0</v>
      </c>
      <c r="N49" s="5">
        <f>'CL &amp; Data'!M471</f>
        <v>0</v>
      </c>
      <c r="P49" s="5">
        <f>'CL &amp; Data'!N471</f>
        <v>0</v>
      </c>
      <c r="R49" s="5">
        <f>'CL &amp; Data'!O471</f>
        <v>0</v>
      </c>
      <c r="T49" s="5">
        <f>'CL &amp; Data'!P471</f>
        <v>0</v>
      </c>
      <c r="X49" s="5">
        <v>21.47</v>
      </c>
      <c r="Z49">
        <v>-44.162205</v>
      </c>
      <c r="AB49">
        <v>-40.352173000000001</v>
      </c>
      <c r="AD49">
        <v>-42.015385000000002</v>
      </c>
      <c r="AF49">
        <v>-23.486847000000001</v>
      </c>
    </row>
    <row r="50" spans="2:32" x14ac:dyDescent="0.25">
      <c r="B50" s="5">
        <f>'CL &amp; Data'!B472/1000000000</f>
        <v>0</v>
      </c>
      <c r="D50" s="5">
        <f>'CL &amp; Data'!C472</f>
        <v>0</v>
      </c>
      <c r="F50" s="5">
        <f>'CL &amp; Data'!D472</f>
        <v>0</v>
      </c>
      <c r="H50" s="5">
        <f>'CL &amp; Data'!E472</f>
        <v>0</v>
      </c>
      <c r="J50" s="5">
        <f>'CL &amp; Data'!F472</f>
        <v>0</v>
      </c>
      <c r="L50" s="5">
        <f>'CL &amp; Data'!L472/1000000000</f>
        <v>0</v>
      </c>
      <c r="N50" s="5">
        <f>'CL &amp; Data'!M472</f>
        <v>0</v>
      </c>
      <c r="P50" s="5">
        <f>'CL &amp; Data'!N472</f>
        <v>0</v>
      </c>
      <c r="R50" s="5">
        <f>'CL &amp; Data'!O472</f>
        <v>0</v>
      </c>
      <c r="T50" s="5">
        <f>'CL &amp; Data'!P472</f>
        <v>0</v>
      </c>
      <c r="X50" s="5">
        <v>21.662500000000001</v>
      </c>
      <c r="Z50">
        <v>-44.229534000000001</v>
      </c>
      <c r="AB50">
        <v>-40.043773999999999</v>
      </c>
      <c r="AD50">
        <v>-42.580016999999998</v>
      </c>
      <c r="AF50">
        <v>-23.677150999999999</v>
      </c>
    </row>
    <row r="51" spans="2:32" x14ac:dyDescent="0.25">
      <c r="B51" s="5">
        <f>'CL &amp; Data'!B473/1000000000</f>
        <v>0</v>
      </c>
      <c r="D51" s="5">
        <f>'CL &amp; Data'!C473</f>
        <v>0</v>
      </c>
      <c r="F51" s="5">
        <f>'CL &amp; Data'!D473</f>
        <v>0</v>
      </c>
      <c r="H51" s="5">
        <f>'CL &amp; Data'!E473</f>
        <v>0</v>
      </c>
      <c r="J51" s="5">
        <f>'CL &amp; Data'!F473</f>
        <v>0</v>
      </c>
      <c r="L51" s="5">
        <f>'CL &amp; Data'!L473/1000000000</f>
        <v>0</v>
      </c>
      <c r="N51" s="5">
        <f>'CL &amp; Data'!M473</f>
        <v>0</v>
      </c>
      <c r="P51" s="5">
        <f>'CL &amp; Data'!N473</f>
        <v>0</v>
      </c>
      <c r="R51" s="5">
        <f>'CL &amp; Data'!O473</f>
        <v>0</v>
      </c>
      <c r="T51" s="5">
        <f>'CL &amp; Data'!P473</f>
        <v>0</v>
      </c>
      <c r="X51" s="5">
        <v>21.855</v>
      </c>
      <c r="Z51">
        <v>-44.414943999999998</v>
      </c>
      <c r="AB51">
        <v>-39.739348999999997</v>
      </c>
      <c r="AD51">
        <v>-43.201340000000002</v>
      </c>
      <c r="AF51">
        <v>-23.873267999999999</v>
      </c>
    </row>
    <row r="52" spans="2:32" x14ac:dyDescent="0.25">
      <c r="B52" s="5">
        <f>'CL &amp; Data'!B474/1000000000</f>
        <v>0</v>
      </c>
      <c r="D52" s="5">
        <f>'CL &amp; Data'!C474</f>
        <v>0</v>
      </c>
      <c r="F52" s="5">
        <f>'CL &amp; Data'!D474</f>
        <v>0</v>
      </c>
      <c r="H52" s="5">
        <f>'CL &amp; Data'!E474</f>
        <v>0</v>
      </c>
      <c r="J52" s="5">
        <f>'CL &amp; Data'!F474</f>
        <v>0</v>
      </c>
      <c r="L52" s="5">
        <f>'CL &amp; Data'!L474/1000000000</f>
        <v>0</v>
      </c>
      <c r="N52" s="5">
        <f>'CL &amp; Data'!M474</f>
        <v>0</v>
      </c>
      <c r="P52" s="5">
        <f>'CL &amp; Data'!N474</f>
        <v>0</v>
      </c>
      <c r="R52" s="5">
        <f>'CL &amp; Data'!O474</f>
        <v>0</v>
      </c>
      <c r="T52" s="5">
        <f>'CL &amp; Data'!P474</f>
        <v>0</v>
      </c>
      <c r="X52" s="5">
        <v>22.047499999999999</v>
      </c>
      <c r="Z52">
        <v>-44.707329000000001</v>
      </c>
      <c r="AB52">
        <v>-39.330703999999997</v>
      </c>
      <c r="AD52">
        <v>-43.929234000000001</v>
      </c>
      <c r="AF52">
        <v>-24.058731000000002</v>
      </c>
    </row>
    <row r="53" spans="2:32" x14ac:dyDescent="0.25">
      <c r="B53" s="5">
        <f>'CL &amp; Data'!B475/1000000000</f>
        <v>0</v>
      </c>
      <c r="D53" s="5">
        <f>'CL &amp; Data'!C475</f>
        <v>0</v>
      </c>
      <c r="F53" s="5">
        <f>'CL &amp; Data'!D475</f>
        <v>0</v>
      </c>
      <c r="H53" s="5">
        <f>'CL &amp; Data'!E475</f>
        <v>0</v>
      </c>
      <c r="J53" s="5">
        <f>'CL &amp; Data'!F475</f>
        <v>0</v>
      </c>
      <c r="L53" s="5">
        <f>'CL &amp; Data'!L475/1000000000</f>
        <v>0</v>
      </c>
      <c r="N53" s="5">
        <f>'CL &amp; Data'!M475</f>
        <v>0</v>
      </c>
      <c r="P53" s="5">
        <f>'CL &amp; Data'!N475</f>
        <v>0</v>
      </c>
      <c r="R53" s="5">
        <f>'CL &amp; Data'!O475</f>
        <v>0</v>
      </c>
      <c r="T53" s="5">
        <f>'CL &amp; Data'!P475</f>
        <v>0</v>
      </c>
      <c r="X53" s="5">
        <v>22.24</v>
      </c>
      <c r="Z53">
        <v>-45.021338999999998</v>
      </c>
      <c r="AB53">
        <v>-38.982619999999997</v>
      </c>
      <c r="AD53">
        <v>-44.804253000000003</v>
      </c>
      <c r="AF53">
        <v>-24.190225999999999</v>
      </c>
    </row>
    <row r="54" spans="2:32" x14ac:dyDescent="0.25">
      <c r="B54" s="5">
        <f>'CL &amp; Data'!B476/1000000000</f>
        <v>0</v>
      </c>
      <c r="D54" s="5">
        <f>'CL &amp; Data'!C476</f>
        <v>0</v>
      </c>
      <c r="F54" s="5">
        <f>'CL &amp; Data'!D476</f>
        <v>0</v>
      </c>
      <c r="H54" s="5">
        <f>'CL &amp; Data'!E476</f>
        <v>0</v>
      </c>
      <c r="J54" s="5">
        <f>'CL &amp; Data'!F476</f>
        <v>0</v>
      </c>
      <c r="L54" s="5">
        <f>'CL &amp; Data'!L476/1000000000</f>
        <v>0</v>
      </c>
      <c r="N54" s="5">
        <f>'CL &amp; Data'!M476</f>
        <v>0</v>
      </c>
      <c r="P54" s="5">
        <f>'CL &amp; Data'!N476</f>
        <v>0</v>
      </c>
      <c r="R54" s="5">
        <f>'CL &amp; Data'!O476</f>
        <v>0</v>
      </c>
      <c r="T54" s="5">
        <f>'CL &amp; Data'!P476</f>
        <v>0</v>
      </c>
      <c r="X54" s="5">
        <v>22.432500000000001</v>
      </c>
      <c r="Z54">
        <v>-45.388415999999999</v>
      </c>
      <c r="AB54">
        <v>-38.797142000000001</v>
      </c>
      <c r="AD54">
        <v>-45.815182</v>
      </c>
      <c r="AF54">
        <v>-24.394708999999999</v>
      </c>
    </row>
    <row r="55" spans="2:32" x14ac:dyDescent="0.25">
      <c r="B55" s="5">
        <f>'CL &amp; Data'!B477/1000000000</f>
        <v>0</v>
      </c>
      <c r="D55" s="5">
        <f>'CL &amp; Data'!C477</f>
        <v>0</v>
      </c>
      <c r="F55" s="5">
        <f>'CL &amp; Data'!D477</f>
        <v>0</v>
      </c>
      <c r="H55" s="5">
        <f>'CL &amp; Data'!E477</f>
        <v>0</v>
      </c>
      <c r="J55" s="5">
        <f>'CL &amp; Data'!F477</f>
        <v>0</v>
      </c>
      <c r="L55" s="5">
        <f>'CL &amp; Data'!L477/1000000000</f>
        <v>0</v>
      </c>
      <c r="N55" s="5">
        <f>'CL &amp; Data'!M477</f>
        <v>0</v>
      </c>
      <c r="P55" s="5">
        <f>'CL &amp; Data'!N477</f>
        <v>0</v>
      </c>
      <c r="R55" s="5">
        <f>'CL &amp; Data'!O477</f>
        <v>0</v>
      </c>
      <c r="T55" s="5">
        <f>'CL &amp; Data'!P477</f>
        <v>0</v>
      </c>
      <c r="X55" s="5">
        <v>22.625</v>
      </c>
      <c r="Z55">
        <v>-45.757663999999998</v>
      </c>
      <c r="AB55">
        <v>-38.677554999999998</v>
      </c>
      <c r="AD55">
        <v>-47.191746000000002</v>
      </c>
      <c r="AF55">
        <v>-24.651586999999999</v>
      </c>
    </row>
    <row r="56" spans="2:32" x14ac:dyDescent="0.25">
      <c r="B56" s="5">
        <f>'CL &amp; Data'!B478/1000000000</f>
        <v>0</v>
      </c>
      <c r="D56" s="5">
        <f>'CL &amp; Data'!C478</f>
        <v>0</v>
      </c>
      <c r="F56" s="5">
        <f>'CL &amp; Data'!D478</f>
        <v>0</v>
      </c>
      <c r="H56" s="5">
        <f>'CL &amp; Data'!E478</f>
        <v>0</v>
      </c>
      <c r="J56" s="5">
        <f>'CL &amp; Data'!F478</f>
        <v>0</v>
      </c>
      <c r="L56" s="5">
        <f>'CL &amp; Data'!L478/1000000000</f>
        <v>0</v>
      </c>
      <c r="N56" s="5">
        <f>'CL &amp; Data'!M478</f>
        <v>0</v>
      </c>
      <c r="P56" s="5">
        <f>'CL &amp; Data'!N478</f>
        <v>0</v>
      </c>
      <c r="R56" s="5">
        <f>'CL &amp; Data'!O478</f>
        <v>0</v>
      </c>
      <c r="T56" s="5">
        <f>'CL &amp; Data'!P478</f>
        <v>0</v>
      </c>
      <c r="X56" s="5">
        <v>22.817499999999999</v>
      </c>
      <c r="Z56">
        <v>-46.112118000000002</v>
      </c>
      <c r="AB56">
        <v>-38.612212999999997</v>
      </c>
      <c r="AD56">
        <v>-47.810519999999997</v>
      </c>
      <c r="AF56">
        <v>-24.973507000000001</v>
      </c>
    </row>
    <row r="57" spans="2:32" x14ac:dyDescent="0.25">
      <c r="B57" s="5">
        <f>'CL &amp; Data'!B479/1000000000</f>
        <v>0</v>
      </c>
      <c r="D57" s="5">
        <f>'CL &amp; Data'!C479</f>
        <v>0</v>
      </c>
      <c r="F57" s="5">
        <f>'CL &amp; Data'!D479</f>
        <v>0</v>
      </c>
      <c r="H57" s="5">
        <f>'CL &amp; Data'!E479</f>
        <v>0</v>
      </c>
      <c r="J57" s="5">
        <f>'CL &amp; Data'!F479</f>
        <v>0</v>
      </c>
      <c r="L57" s="5">
        <f>'CL &amp; Data'!L479/1000000000</f>
        <v>0</v>
      </c>
      <c r="N57" s="5">
        <f>'CL &amp; Data'!M479</f>
        <v>0</v>
      </c>
      <c r="P57" s="5">
        <f>'CL &amp; Data'!N479</f>
        <v>0</v>
      </c>
      <c r="R57" s="5">
        <f>'CL &amp; Data'!O479</f>
        <v>0</v>
      </c>
      <c r="T57" s="5">
        <f>'CL &amp; Data'!P479</f>
        <v>0</v>
      </c>
      <c r="X57" s="5">
        <v>23.01</v>
      </c>
      <c r="Z57">
        <v>-46.479861999999997</v>
      </c>
      <c r="AB57">
        <v>-38.503830000000001</v>
      </c>
      <c r="AD57">
        <v>-48.333075999999998</v>
      </c>
      <c r="AF57">
        <v>-25.318691000000001</v>
      </c>
    </row>
    <row r="58" spans="2:32" x14ac:dyDescent="0.25">
      <c r="B58" s="5">
        <f>'CL &amp; Data'!B480/1000000000</f>
        <v>0</v>
      </c>
      <c r="D58" s="5">
        <f>'CL &amp; Data'!C480</f>
        <v>0</v>
      </c>
      <c r="F58" s="5">
        <f>'CL &amp; Data'!D480</f>
        <v>0</v>
      </c>
      <c r="H58" s="5">
        <f>'CL &amp; Data'!E480</f>
        <v>0</v>
      </c>
      <c r="J58" s="5">
        <f>'CL &amp; Data'!F480</f>
        <v>0</v>
      </c>
      <c r="L58" s="5">
        <f>'CL &amp; Data'!L480/1000000000</f>
        <v>0</v>
      </c>
      <c r="N58" s="5">
        <f>'CL &amp; Data'!M480</f>
        <v>0</v>
      </c>
      <c r="P58" s="5">
        <f>'CL &amp; Data'!N480</f>
        <v>0</v>
      </c>
      <c r="R58" s="5">
        <f>'CL &amp; Data'!O480</f>
        <v>0</v>
      </c>
      <c r="T58" s="5">
        <f>'CL &amp; Data'!P480</f>
        <v>0</v>
      </c>
      <c r="X58" s="5">
        <v>23.202500000000001</v>
      </c>
      <c r="Z58">
        <v>-46.914749</v>
      </c>
      <c r="AB58">
        <v>-38.400761000000003</v>
      </c>
      <c r="AD58">
        <v>-48.815075</v>
      </c>
      <c r="AF58">
        <v>-25.620884</v>
      </c>
    </row>
    <row r="59" spans="2:32" x14ac:dyDescent="0.25">
      <c r="B59" s="5">
        <f>'CL &amp; Data'!B481/1000000000</f>
        <v>0</v>
      </c>
      <c r="D59" s="5">
        <f>'CL &amp; Data'!C481</f>
        <v>0</v>
      </c>
      <c r="F59" s="5">
        <f>'CL &amp; Data'!D481</f>
        <v>0</v>
      </c>
      <c r="H59" s="5">
        <f>'CL &amp; Data'!E481</f>
        <v>0</v>
      </c>
      <c r="J59" s="5">
        <f>'CL &amp; Data'!F481</f>
        <v>0</v>
      </c>
      <c r="L59" s="5">
        <f>'CL &amp; Data'!L481/1000000000</f>
        <v>0</v>
      </c>
      <c r="N59" s="5">
        <f>'CL &amp; Data'!M481</f>
        <v>0</v>
      </c>
      <c r="P59" s="5">
        <f>'CL &amp; Data'!N481</f>
        <v>0</v>
      </c>
      <c r="R59" s="5">
        <f>'CL &amp; Data'!O481</f>
        <v>0</v>
      </c>
      <c r="T59" s="5">
        <f>'CL &amp; Data'!P481</f>
        <v>0</v>
      </c>
      <c r="X59" s="5">
        <v>23.395</v>
      </c>
      <c r="Z59">
        <v>-47.435780000000001</v>
      </c>
      <c r="AB59">
        <v>-38.307949000000001</v>
      </c>
      <c r="AD59">
        <v>-49.361103</v>
      </c>
      <c r="AF59">
        <v>-25.813811999999999</v>
      </c>
    </row>
    <row r="60" spans="2:32" x14ac:dyDescent="0.25">
      <c r="B60" s="5">
        <f>'CL &amp; Data'!B482/1000000000</f>
        <v>0</v>
      </c>
      <c r="D60" s="5">
        <f>'CL &amp; Data'!C482</f>
        <v>0</v>
      </c>
      <c r="F60" s="5">
        <f>'CL &amp; Data'!D482</f>
        <v>0</v>
      </c>
      <c r="H60" s="5">
        <f>'CL &amp; Data'!E482</f>
        <v>0</v>
      </c>
      <c r="J60" s="5">
        <f>'CL &amp; Data'!F482</f>
        <v>0</v>
      </c>
      <c r="L60" s="5">
        <f>'CL &amp; Data'!L482/1000000000</f>
        <v>0</v>
      </c>
      <c r="N60" s="5">
        <f>'CL &amp; Data'!M482</f>
        <v>0</v>
      </c>
      <c r="P60" s="5">
        <f>'CL &amp; Data'!N482</f>
        <v>0</v>
      </c>
      <c r="R60" s="5">
        <f>'CL &amp; Data'!O482</f>
        <v>0</v>
      </c>
      <c r="T60" s="5">
        <f>'CL &amp; Data'!P482</f>
        <v>0</v>
      </c>
      <c r="X60" s="5">
        <v>23.587499999999999</v>
      </c>
      <c r="Z60">
        <v>-47.197772999999998</v>
      </c>
      <c r="AB60">
        <v>-38.203892000000003</v>
      </c>
      <c r="AD60">
        <v>-49.342739000000002</v>
      </c>
      <c r="AF60">
        <v>-26.030991</v>
      </c>
    </row>
    <row r="61" spans="2:32" x14ac:dyDescent="0.25">
      <c r="B61" s="5">
        <f>'CL &amp; Data'!B483/1000000000</f>
        <v>0</v>
      </c>
      <c r="D61" s="5">
        <f>'CL &amp; Data'!C483</f>
        <v>0</v>
      </c>
      <c r="F61" s="5">
        <f>'CL &amp; Data'!D483</f>
        <v>0</v>
      </c>
      <c r="H61" s="5">
        <f>'CL &amp; Data'!E483</f>
        <v>0</v>
      </c>
      <c r="J61" s="5">
        <f>'CL &amp; Data'!F483</f>
        <v>0</v>
      </c>
      <c r="L61" s="5">
        <f>'CL &amp; Data'!L483/1000000000</f>
        <v>0</v>
      </c>
      <c r="N61" s="5">
        <f>'CL &amp; Data'!M483</f>
        <v>0</v>
      </c>
      <c r="P61" s="5">
        <f>'CL &amp; Data'!N483</f>
        <v>0</v>
      </c>
      <c r="R61" s="5">
        <f>'CL &amp; Data'!O483</f>
        <v>0</v>
      </c>
      <c r="T61" s="5">
        <f>'CL &amp; Data'!P483</f>
        <v>0</v>
      </c>
      <c r="X61" s="5">
        <v>23.78</v>
      </c>
      <c r="Z61">
        <v>-46.993049999999997</v>
      </c>
      <c r="AB61">
        <v>-38.225811</v>
      </c>
      <c r="AD61">
        <v>-49.473990999999998</v>
      </c>
      <c r="AF61">
        <v>-26.310917</v>
      </c>
    </row>
    <row r="62" spans="2:32" x14ac:dyDescent="0.25">
      <c r="B62" s="5">
        <f>'CL &amp; Data'!B484/1000000000</f>
        <v>0</v>
      </c>
      <c r="D62" s="5">
        <f>'CL &amp; Data'!C484</f>
        <v>0</v>
      </c>
      <c r="F62" s="5">
        <f>'CL &amp; Data'!D484</f>
        <v>0</v>
      </c>
      <c r="H62" s="5">
        <f>'CL &amp; Data'!E484</f>
        <v>0</v>
      </c>
      <c r="J62" s="5">
        <f>'CL &amp; Data'!F484</f>
        <v>0</v>
      </c>
      <c r="L62" s="5">
        <f>'CL &amp; Data'!L484/1000000000</f>
        <v>0</v>
      </c>
      <c r="N62" s="5">
        <f>'CL &amp; Data'!M484</f>
        <v>0</v>
      </c>
      <c r="P62" s="5">
        <f>'CL &amp; Data'!N484</f>
        <v>0</v>
      </c>
      <c r="R62" s="5">
        <f>'CL &amp; Data'!O484</f>
        <v>0</v>
      </c>
      <c r="T62" s="5">
        <f>'CL &amp; Data'!P484</f>
        <v>0</v>
      </c>
      <c r="X62" s="5">
        <v>23.9725</v>
      </c>
      <c r="Z62">
        <v>-46.985385999999998</v>
      </c>
      <c r="AB62">
        <v>-38.484336999999996</v>
      </c>
      <c r="AD62">
        <v>-49.717357999999997</v>
      </c>
      <c r="AF62">
        <v>-26.644248999999999</v>
      </c>
    </row>
    <row r="63" spans="2:32" x14ac:dyDescent="0.25">
      <c r="B63" s="5">
        <f>'CL &amp; Data'!B485/1000000000</f>
        <v>0</v>
      </c>
      <c r="D63" s="5">
        <f>'CL &amp; Data'!C485</f>
        <v>0</v>
      </c>
      <c r="F63" s="5">
        <f>'CL &amp; Data'!D485</f>
        <v>0</v>
      </c>
      <c r="H63" s="5">
        <f>'CL &amp; Data'!E485</f>
        <v>0</v>
      </c>
      <c r="J63" s="5">
        <f>'CL &amp; Data'!F485</f>
        <v>0</v>
      </c>
      <c r="L63" s="5">
        <f>'CL &amp; Data'!L485/1000000000</f>
        <v>0</v>
      </c>
      <c r="N63" s="5">
        <f>'CL &amp; Data'!M485</f>
        <v>0</v>
      </c>
      <c r="P63" s="5">
        <f>'CL &amp; Data'!N485</f>
        <v>0</v>
      </c>
      <c r="R63" s="5">
        <f>'CL &amp; Data'!O485</f>
        <v>0</v>
      </c>
      <c r="T63" s="5">
        <f>'CL &amp; Data'!P485</f>
        <v>0</v>
      </c>
      <c r="X63" s="5">
        <v>24.164999999999999</v>
      </c>
      <c r="Z63">
        <v>-47.047488999999999</v>
      </c>
      <c r="AB63">
        <v>-38.551276999999999</v>
      </c>
      <c r="AD63">
        <v>-50.170540000000003</v>
      </c>
      <c r="AF63">
        <v>-26.993501999999999</v>
      </c>
    </row>
    <row r="64" spans="2:32" x14ac:dyDescent="0.25">
      <c r="B64" s="5">
        <f>'CL &amp; Data'!B486/1000000000</f>
        <v>0</v>
      </c>
      <c r="D64" s="5">
        <f>'CL &amp; Data'!C486</f>
        <v>0</v>
      </c>
      <c r="F64" s="5">
        <f>'CL &amp; Data'!D486</f>
        <v>0</v>
      </c>
      <c r="H64" s="5">
        <f>'CL &amp; Data'!E486</f>
        <v>0</v>
      </c>
      <c r="J64" s="5">
        <f>'CL &amp; Data'!F486</f>
        <v>0</v>
      </c>
      <c r="L64" s="5">
        <f>'CL &amp; Data'!L486/1000000000</f>
        <v>0</v>
      </c>
      <c r="N64" s="5">
        <f>'CL &amp; Data'!M486</f>
        <v>0</v>
      </c>
      <c r="P64" s="5">
        <f>'CL &amp; Data'!N486</f>
        <v>0</v>
      </c>
      <c r="R64" s="5">
        <f>'CL &amp; Data'!O486</f>
        <v>0</v>
      </c>
      <c r="T64" s="5">
        <f>'CL &amp; Data'!P486</f>
        <v>0</v>
      </c>
      <c r="X64" s="5">
        <v>24.357500000000002</v>
      </c>
      <c r="Z64">
        <v>-47.072994000000001</v>
      </c>
      <c r="AB64">
        <v>-38.558475000000001</v>
      </c>
      <c r="AD64">
        <v>-50.730648000000002</v>
      </c>
      <c r="AF64">
        <v>-27.296209000000001</v>
      </c>
    </row>
    <row r="65" spans="2:32" x14ac:dyDescent="0.25">
      <c r="B65" s="5">
        <f>'CL &amp; Data'!B487/1000000000</f>
        <v>0</v>
      </c>
      <c r="D65" s="5">
        <f>'CL &amp; Data'!C487</f>
        <v>0</v>
      </c>
      <c r="F65" s="5">
        <f>'CL &amp; Data'!D487</f>
        <v>0</v>
      </c>
      <c r="H65" s="5">
        <f>'CL &amp; Data'!E487</f>
        <v>0</v>
      </c>
      <c r="J65" s="5">
        <f>'CL &amp; Data'!F487</f>
        <v>0</v>
      </c>
      <c r="L65" s="5">
        <f>'CL &amp; Data'!L487/1000000000</f>
        <v>0</v>
      </c>
      <c r="N65" s="5">
        <f>'CL &amp; Data'!M487</f>
        <v>0</v>
      </c>
      <c r="P65" s="5">
        <f>'CL &amp; Data'!N487</f>
        <v>0</v>
      </c>
      <c r="R65" s="5">
        <f>'CL &amp; Data'!O487</f>
        <v>0</v>
      </c>
      <c r="T65" s="5">
        <f>'CL &amp; Data'!P487</f>
        <v>0</v>
      </c>
      <c r="X65" s="5">
        <v>24.55</v>
      </c>
      <c r="Z65">
        <v>-47.161655000000003</v>
      </c>
      <c r="AB65">
        <v>-38.587752999999999</v>
      </c>
      <c r="AD65">
        <v>-51.170485999999997</v>
      </c>
      <c r="AF65">
        <v>-27.586897</v>
      </c>
    </row>
    <row r="66" spans="2:32" x14ac:dyDescent="0.25">
      <c r="B66" s="5">
        <f>'CL &amp; Data'!B488/1000000000</f>
        <v>0</v>
      </c>
      <c r="D66" s="5">
        <f>'CL &amp; Data'!C488</f>
        <v>0</v>
      </c>
      <c r="F66" s="5">
        <f>'CL &amp; Data'!D488</f>
        <v>0</v>
      </c>
      <c r="H66" s="5">
        <f>'CL &amp; Data'!E488</f>
        <v>0</v>
      </c>
      <c r="J66" s="5">
        <f>'CL &amp; Data'!F488</f>
        <v>0</v>
      </c>
      <c r="L66" s="5">
        <f>'CL &amp; Data'!L488/1000000000</f>
        <v>0</v>
      </c>
      <c r="N66" s="5">
        <f>'CL &amp; Data'!M488</f>
        <v>0</v>
      </c>
      <c r="P66" s="5">
        <f>'CL &amp; Data'!N488</f>
        <v>0</v>
      </c>
      <c r="R66" s="5">
        <f>'CL &amp; Data'!O488</f>
        <v>0</v>
      </c>
      <c r="T66" s="5">
        <f>'CL &amp; Data'!P488</f>
        <v>0</v>
      </c>
      <c r="X66" s="5">
        <v>24.7425</v>
      </c>
      <c r="Z66">
        <v>-47.321136000000003</v>
      </c>
      <c r="AB66">
        <v>-38.622047000000002</v>
      </c>
      <c r="AD66">
        <v>-51.548672000000003</v>
      </c>
      <c r="AF66">
        <v>-27.875031</v>
      </c>
    </row>
    <row r="67" spans="2:32" x14ac:dyDescent="0.25">
      <c r="B67" s="5">
        <f>'CL &amp; Data'!B489/1000000000</f>
        <v>0</v>
      </c>
      <c r="D67" s="5">
        <f>'CL &amp; Data'!C489</f>
        <v>0</v>
      </c>
      <c r="F67" s="5">
        <f>'CL &amp; Data'!D489</f>
        <v>0</v>
      </c>
      <c r="H67" s="5">
        <f>'CL &amp; Data'!E489</f>
        <v>0</v>
      </c>
      <c r="J67" s="5">
        <f>'CL &amp; Data'!F489</f>
        <v>0</v>
      </c>
      <c r="L67" s="5">
        <f>'CL &amp; Data'!L489/1000000000</f>
        <v>0</v>
      </c>
      <c r="N67" s="5">
        <f>'CL &amp; Data'!M489</f>
        <v>0</v>
      </c>
      <c r="P67" s="5">
        <f>'CL &amp; Data'!N489</f>
        <v>0</v>
      </c>
      <c r="R67" s="5">
        <f>'CL &amp; Data'!O489</f>
        <v>0</v>
      </c>
      <c r="T67" s="5">
        <f>'CL &amp; Data'!P489</f>
        <v>0</v>
      </c>
      <c r="X67" s="5">
        <v>24.934999999999999</v>
      </c>
      <c r="Z67">
        <v>-47.646034</v>
      </c>
      <c r="AB67">
        <v>-38.646954000000001</v>
      </c>
      <c r="AD67">
        <v>-52.014018999999998</v>
      </c>
      <c r="AF67">
        <v>-28.214507999999999</v>
      </c>
    </row>
    <row r="68" spans="2:32" x14ac:dyDescent="0.25">
      <c r="B68" s="5">
        <f>'CL &amp; Data'!B490/1000000000</f>
        <v>0</v>
      </c>
      <c r="D68" s="5">
        <f>'CL &amp; Data'!C490</f>
        <v>0</v>
      </c>
      <c r="F68" s="5">
        <f>'CL &amp; Data'!D490</f>
        <v>0</v>
      </c>
      <c r="H68" s="5">
        <f>'CL &amp; Data'!E490</f>
        <v>0</v>
      </c>
      <c r="J68" s="5">
        <f>'CL &amp; Data'!F490</f>
        <v>0</v>
      </c>
      <c r="L68" s="5">
        <f>'CL &amp; Data'!L490/1000000000</f>
        <v>0</v>
      </c>
      <c r="N68" s="5">
        <f>'CL &amp; Data'!M490</f>
        <v>0</v>
      </c>
      <c r="P68" s="5">
        <f>'CL &amp; Data'!N490</f>
        <v>0</v>
      </c>
      <c r="R68" s="5">
        <f>'CL &amp; Data'!O490</f>
        <v>0</v>
      </c>
      <c r="T68" s="5">
        <f>'CL &amp; Data'!P490</f>
        <v>0</v>
      </c>
      <c r="X68" s="5">
        <v>25.127500000000001</v>
      </c>
      <c r="Z68">
        <v>-48.183517000000002</v>
      </c>
      <c r="AB68">
        <v>-38.700229999999998</v>
      </c>
      <c r="AD68">
        <v>-52.778796999999997</v>
      </c>
      <c r="AF68">
        <v>-28.626899999999999</v>
      </c>
    </row>
    <row r="69" spans="2:32" x14ac:dyDescent="0.25">
      <c r="B69" s="5">
        <f>'CL &amp; Data'!B491/1000000000</f>
        <v>0</v>
      </c>
      <c r="D69" s="5">
        <f>'CL &amp; Data'!C491</f>
        <v>0</v>
      </c>
      <c r="F69" s="5">
        <f>'CL &amp; Data'!D491</f>
        <v>0</v>
      </c>
      <c r="H69" s="5">
        <f>'CL &amp; Data'!E491</f>
        <v>0</v>
      </c>
      <c r="J69" s="5">
        <f>'CL &amp; Data'!F491</f>
        <v>0</v>
      </c>
      <c r="L69" s="5">
        <f>'CL &amp; Data'!L491/1000000000</f>
        <v>0</v>
      </c>
      <c r="N69" s="5">
        <f>'CL &amp; Data'!M491</f>
        <v>0</v>
      </c>
      <c r="P69" s="5">
        <f>'CL &amp; Data'!N491</f>
        <v>0</v>
      </c>
      <c r="R69" s="5">
        <f>'CL &amp; Data'!O491</f>
        <v>0</v>
      </c>
      <c r="T69" s="5">
        <f>'CL &amp; Data'!P491</f>
        <v>0</v>
      </c>
      <c r="X69" s="5">
        <v>25.32</v>
      </c>
      <c r="Z69">
        <v>-48.974476000000003</v>
      </c>
      <c r="AB69">
        <v>-38.753269000000003</v>
      </c>
      <c r="AD69">
        <v>-54.122523999999999</v>
      </c>
      <c r="AF69">
        <v>-29.050626999999999</v>
      </c>
    </row>
    <row r="70" spans="2:32" x14ac:dyDescent="0.25">
      <c r="B70" s="5">
        <f>'CL &amp; Data'!B492/1000000000</f>
        <v>0</v>
      </c>
      <c r="D70" s="5">
        <f>'CL &amp; Data'!C492</f>
        <v>0</v>
      </c>
      <c r="F70" s="5">
        <f>'CL &amp; Data'!D492</f>
        <v>0</v>
      </c>
      <c r="H70" s="5">
        <f>'CL &amp; Data'!E492</f>
        <v>0</v>
      </c>
      <c r="J70" s="5">
        <f>'CL &amp; Data'!F492</f>
        <v>0</v>
      </c>
      <c r="L70" s="5">
        <f>'CL &amp; Data'!L492/1000000000</f>
        <v>0</v>
      </c>
      <c r="N70" s="5">
        <f>'CL &amp; Data'!M492</f>
        <v>0</v>
      </c>
      <c r="P70" s="5">
        <f>'CL &amp; Data'!N492</f>
        <v>0</v>
      </c>
      <c r="R70" s="5">
        <f>'CL &amp; Data'!O492</f>
        <v>0</v>
      </c>
      <c r="T70" s="5">
        <f>'CL &amp; Data'!P492</f>
        <v>0</v>
      </c>
      <c r="X70" s="5">
        <v>25.512499999999999</v>
      </c>
      <c r="Z70">
        <v>-49.700184</v>
      </c>
      <c r="AB70">
        <v>-38.806502999999999</v>
      </c>
      <c r="AD70">
        <v>-54.838527999999997</v>
      </c>
      <c r="AF70">
        <v>-29.460632</v>
      </c>
    </row>
    <row r="71" spans="2:32" x14ac:dyDescent="0.25">
      <c r="B71" s="5">
        <f>'CL &amp; Data'!B493/1000000000</f>
        <v>0</v>
      </c>
      <c r="D71" s="5">
        <f>'CL &amp; Data'!C493</f>
        <v>0</v>
      </c>
      <c r="F71" s="5">
        <f>'CL &amp; Data'!D493</f>
        <v>0</v>
      </c>
      <c r="H71" s="5">
        <f>'CL &amp; Data'!E493</f>
        <v>0</v>
      </c>
      <c r="J71" s="5">
        <f>'CL &amp; Data'!F493</f>
        <v>0</v>
      </c>
      <c r="L71" s="5">
        <f>'CL &amp; Data'!L493/1000000000</f>
        <v>0</v>
      </c>
      <c r="N71" s="5">
        <f>'CL &amp; Data'!M493</f>
        <v>0</v>
      </c>
      <c r="P71" s="5">
        <f>'CL &amp; Data'!N493</f>
        <v>0</v>
      </c>
      <c r="R71" s="5">
        <f>'CL &amp; Data'!O493</f>
        <v>0</v>
      </c>
      <c r="T71" s="5">
        <f>'CL &amp; Data'!P493</f>
        <v>0</v>
      </c>
      <c r="X71" s="5">
        <v>25.704999999999998</v>
      </c>
      <c r="Z71">
        <v>-50.285397000000003</v>
      </c>
      <c r="AB71">
        <v>-38.825882</v>
      </c>
      <c r="AD71">
        <v>-55.127994999999999</v>
      </c>
      <c r="AF71">
        <v>-29.824853999999998</v>
      </c>
    </row>
    <row r="72" spans="2:32" x14ac:dyDescent="0.25">
      <c r="B72" s="5">
        <f>'CL &amp; Data'!B494/1000000000</f>
        <v>0</v>
      </c>
      <c r="D72" s="5">
        <f>'CL &amp; Data'!C494</f>
        <v>0</v>
      </c>
      <c r="F72" s="5">
        <f>'CL &amp; Data'!D494</f>
        <v>0</v>
      </c>
      <c r="H72" s="5">
        <f>'CL &amp; Data'!E494</f>
        <v>0</v>
      </c>
      <c r="J72" s="5">
        <f>'CL &amp; Data'!F494</f>
        <v>0</v>
      </c>
      <c r="L72" s="5">
        <f>'CL &amp; Data'!L494/1000000000</f>
        <v>0</v>
      </c>
      <c r="N72" s="5">
        <f>'CL &amp; Data'!M494</f>
        <v>0</v>
      </c>
      <c r="P72" s="5">
        <f>'CL &amp; Data'!N494</f>
        <v>0</v>
      </c>
      <c r="R72" s="5">
        <f>'CL &amp; Data'!O494</f>
        <v>0</v>
      </c>
      <c r="T72" s="5">
        <f>'CL &amp; Data'!P494</f>
        <v>0</v>
      </c>
      <c r="X72" s="5">
        <v>25.897500000000001</v>
      </c>
      <c r="Z72">
        <v>-50.840282000000002</v>
      </c>
      <c r="AB72">
        <v>-38.841983999999997</v>
      </c>
      <c r="AD72">
        <v>-55.120978999999998</v>
      </c>
      <c r="AF72">
        <v>-30.175045000000001</v>
      </c>
    </row>
    <row r="73" spans="2:32" x14ac:dyDescent="0.25">
      <c r="B73" s="5">
        <f>'CL &amp; Data'!B495/1000000000</f>
        <v>0</v>
      </c>
      <c r="D73" s="5">
        <f>'CL &amp; Data'!C495</f>
        <v>0</v>
      </c>
      <c r="F73" s="5">
        <f>'CL &amp; Data'!D495</f>
        <v>0</v>
      </c>
      <c r="H73" s="5">
        <f>'CL &amp; Data'!E495</f>
        <v>0</v>
      </c>
      <c r="J73" s="5">
        <f>'CL &amp; Data'!F495</f>
        <v>0</v>
      </c>
      <c r="L73" s="5">
        <f>'CL &amp; Data'!L495/1000000000</f>
        <v>0</v>
      </c>
      <c r="N73" s="5">
        <f>'CL &amp; Data'!M495</f>
        <v>0</v>
      </c>
      <c r="P73" s="5">
        <f>'CL &amp; Data'!N495</f>
        <v>0</v>
      </c>
      <c r="R73" s="5">
        <f>'CL &amp; Data'!O495</f>
        <v>0</v>
      </c>
      <c r="T73" s="5">
        <f>'CL &amp; Data'!P495</f>
        <v>0</v>
      </c>
      <c r="X73" s="5">
        <v>26.09</v>
      </c>
      <c r="Z73">
        <v>-51.404876999999999</v>
      </c>
      <c r="AB73">
        <v>-38.930732999999996</v>
      </c>
      <c r="AD73">
        <v>-54.887653</v>
      </c>
      <c r="AF73">
        <v>-30.518014999999998</v>
      </c>
    </row>
    <row r="74" spans="2:32" x14ac:dyDescent="0.25">
      <c r="B74" s="5">
        <f>'CL &amp; Data'!B496/1000000000</f>
        <v>0</v>
      </c>
      <c r="D74" s="5">
        <f>'CL &amp; Data'!C496</f>
        <v>0</v>
      </c>
      <c r="F74" s="5">
        <f>'CL &amp; Data'!D496</f>
        <v>0</v>
      </c>
      <c r="H74" s="5">
        <f>'CL &amp; Data'!E496</f>
        <v>0</v>
      </c>
      <c r="J74" s="5">
        <f>'CL &amp; Data'!F496</f>
        <v>0</v>
      </c>
      <c r="L74" s="5">
        <f>'CL &amp; Data'!L496/1000000000</f>
        <v>0</v>
      </c>
      <c r="N74" s="5">
        <f>'CL &amp; Data'!M496</f>
        <v>0</v>
      </c>
      <c r="P74" s="5">
        <f>'CL &amp; Data'!N496</f>
        <v>0</v>
      </c>
      <c r="R74" s="5">
        <f>'CL &amp; Data'!O496</f>
        <v>0</v>
      </c>
      <c r="T74" s="5">
        <f>'CL &amp; Data'!P496</f>
        <v>0</v>
      </c>
      <c r="X74" s="5">
        <v>26.282499999999999</v>
      </c>
      <c r="Z74">
        <v>-51.976036000000001</v>
      </c>
      <c r="AB74">
        <v>-39.053328999999998</v>
      </c>
      <c r="AD74">
        <v>-54.609276000000001</v>
      </c>
      <c r="AF74">
        <v>-30.922207</v>
      </c>
    </row>
    <row r="75" spans="2:32" x14ac:dyDescent="0.25">
      <c r="B75" s="5">
        <f>'CL &amp; Data'!B497/1000000000</f>
        <v>0</v>
      </c>
      <c r="D75" s="5">
        <f>'CL &amp; Data'!C497</f>
        <v>0</v>
      </c>
      <c r="F75" s="5">
        <f>'CL &amp; Data'!D497</f>
        <v>0</v>
      </c>
      <c r="H75" s="5">
        <f>'CL &amp; Data'!E497</f>
        <v>0</v>
      </c>
      <c r="J75" s="5">
        <f>'CL &amp; Data'!F497</f>
        <v>0</v>
      </c>
      <c r="L75" s="5">
        <f>'CL &amp; Data'!L497/1000000000</f>
        <v>0</v>
      </c>
      <c r="N75" s="5">
        <f>'CL &amp; Data'!M497</f>
        <v>0</v>
      </c>
      <c r="P75" s="5">
        <f>'CL &amp; Data'!N497</f>
        <v>0</v>
      </c>
      <c r="R75" s="5">
        <f>'CL &amp; Data'!O497</f>
        <v>0</v>
      </c>
      <c r="T75" s="5">
        <f>'CL &amp; Data'!P497</f>
        <v>0</v>
      </c>
      <c r="X75" s="5">
        <v>26.475000000000001</v>
      </c>
      <c r="Z75">
        <v>-52.532848000000001</v>
      </c>
      <c r="AB75">
        <v>-39.162174</v>
      </c>
      <c r="AD75">
        <v>-54.283566</v>
      </c>
      <c r="AF75">
        <v>-31.281984000000001</v>
      </c>
    </row>
    <row r="76" spans="2:32" x14ac:dyDescent="0.25">
      <c r="B76" s="5">
        <f>'CL &amp; Data'!B498/1000000000</f>
        <v>0</v>
      </c>
      <c r="D76" s="5">
        <f>'CL &amp; Data'!C498</f>
        <v>0</v>
      </c>
      <c r="F76" s="5">
        <f>'CL &amp; Data'!D498</f>
        <v>0</v>
      </c>
      <c r="H76" s="5">
        <f>'CL &amp; Data'!E498</f>
        <v>0</v>
      </c>
      <c r="J76" s="5">
        <f>'CL &amp; Data'!F498</f>
        <v>0</v>
      </c>
      <c r="L76" s="5">
        <f>'CL &amp; Data'!L498/1000000000</f>
        <v>0</v>
      </c>
      <c r="N76" s="5">
        <f>'CL &amp; Data'!M498</f>
        <v>0</v>
      </c>
      <c r="P76" s="5">
        <f>'CL &amp; Data'!N498</f>
        <v>0</v>
      </c>
      <c r="R76" s="5">
        <f>'CL &amp; Data'!O498</f>
        <v>0</v>
      </c>
      <c r="T76" s="5">
        <f>'CL &amp; Data'!P498</f>
        <v>0</v>
      </c>
      <c r="X76" s="5">
        <v>26.6675</v>
      </c>
      <c r="Z76">
        <v>-53.055549999999997</v>
      </c>
      <c r="AB76">
        <v>-39.285373999999997</v>
      </c>
      <c r="AD76">
        <v>-53.603859</v>
      </c>
      <c r="AF76">
        <v>-31.619743</v>
      </c>
    </row>
    <row r="77" spans="2:32" x14ac:dyDescent="0.25">
      <c r="B77" s="5">
        <f>'CL &amp; Data'!B499/1000000000</f>
        <v>0</v>
      </c>
      <c r="D77" s="5">
        <f>'CL &amp; Data'!C499</f>
        <v>0</v>
      </c>
      <c r="F77" s="5">
        <f>'CL &amp; Data'!D499</f>
        <v>0</v>
      </c>
      <c r="H77" s="5">
        <f>'CL &amp; Data'!E499</f>
        <v>0</v>
      </c>
      <c r="J77" s="5">
        <f>'CL &amp; Data'!F499</f>
        <v>0</v>
      </c>
      <c r="L77" s="5">
        <f>'CL &amp; Data'!L499/1000000000</f>
        <v>0</v>
      </c>
      <c r="N77" s="5">
        <f>'CL &amp; Data'!M499</f>
        <v>0</v>
      </c>
      <c r="P77" s="5">
        <f>'CL &amp; Data'!N499</f>
        <v>0</v>
      </c>
      <c r="R77" s="5">
        <f>'CL &amp; Data'!O499</f>
        <v>0</v>
      </c>
      <c r="T77" s="5">
        <f>'CL &amp; Data'!P499</f>
        <v>0</v>
      </c>
      <c r="X77" s="5">
        <v>26.86</v>
      </c>
      <c r="Z77">
        <v>-53.578060000000001</v>
      </c>
      <c r="AB77">
        <v>-39.425136999999999</v>
      </c>
      <c r="AD77">
        <v>-53.893078000000003</v>
      </c>
      <c r="AF77">
        <v>-31.939706999999999</v>
      </c>
    </row>
    <row r="78" spans="2:32" x14ac:dyDescent="0.25">
      <c r="B78" s="5">
        <f>'CL &amp; Data'!B500/1000000000</f>
        <v>0</v>
      </c>
      <c r="D78" s="5">
        <f>'CL &amp; Data'!C500</f>
        <v>0</v>
      </c>
      <c r="F78" s="5">
        <f>'CL &amp; Data'!D500</f>
        <v>0</v>
      </c>
      <c r="H78" s="5">
        <f>'CL &amp; Data'!E500</f>
        <v>0</v>
      </c>
      <c r="J78" s="5">
        <f>'CL &amp; Data'!F500</f>
        <v>0</v>
      </c>
      <c r="L78" s="5">
        <f>'CL &amp; Data'!L500/1000000000</f>
        <v>0</v>
      </c>
      <c r="N78" s="5">
        <f>'CL &amp; Data'!M500</f>
        <v>0</v>
      </c>
      <c r="P78" s="5">
        <f>'CL &amp; Data'!N500</f>
        <v>0</v>
      </c>
      <c r="R78" s="5">
        <f>'CL &amp; Data'!O500</f>
        <v>0</v>
      </c>
      <c r="T78" s="5">
        <f>'CL &amp; Data'!P500</f>
        <v>0</v>
      </c>
      <c r="X78" s="5">
        <v>27.052499999999998</v>
      </c>
      <c r="Z78">
        <v>-54.179237000000001</v>
      </c>
      <c r="AB78">
        <v>-39.590907999999999</v>
      </c>
      <c r="AD78">
        <v>-54.907589000000002</v>
      </c>
      <c r="AF78">
        <v>-32.245159000000001</v>
      </c>
    </row>
    <row r="79" spans="2:32" x14ac:dyDescent="0.25">
      <c r="B79" s="5">
        <f>'CL &amp; Data'!B501/1000000000</f>
        <v>0</v>
      </c>
      <c r="D79" s="5">
        <f>'CL &amp; Data'!C501</f>
        <v>0</v>
      </c>
      <c r="F79" s="5">
        <f>'CL &amp; Data'!D501</f>
        <v>0</v>
      </c>
      <c r="H79" s="5">
        <f>'CL &amp; Data'!E501</f>
        <v>0</v>
      </c>
      <c r="J79" s="5">
        <f>'CL &amp; Data'!F501</f>
        <v>0</v>
      </c>
      <c r="L79" s="5">
        <f>'CL &amp; Data'!L501/1000000000</f>
        <v>0</v>
      </c>
      <c r="N79" s="5">
        <f>'CL &amp; Data'!M501</f>
        <v>0</v>
      </c>
      <c r="P79" s="5">
        <f>'CL &amp; Data'!N501</f>
        <v>0</v>
      </c>
      <c r="R79" s="5">
        <f>'CL &amp; Data'!O501</f>
        <v>0</v>
      </c>
      <c r="T79" s="5">
        <f>'CL &amp; Data'!P501</f>
        <v>0</v>
      </c>
      <c r="X79" s="5">
        <v>27.245000000000001</v>
      </c>
      <c r="Z79">
        <v>-54.876663000000001</v>
      </c>
      <c r="AB79">
        <v>-39.793998999999999</v>
      </c>
      <c r="AD79">
        <v>-55.760776999999997</v>
      </c>
      <c r="AF79">
        <v>-32.537047999999999</v>
      </c>
    </row>
    <row r="80" spans="2:32" x14ac:dyDescent="0.25">
      <c r="B80" s="5">
        <f>'CL &amp; Data'!B502/1000000000</f>
        <v>0</v>
      </c>
      <c r="D80" s="5">
        <f>'CL &amp; Data'!C502</f>
        <v>0</v>
      </c>
      <c r="F80" s="5">
        <f>'CL &amp; Data'!D502</f>
        <v>0</v>
      </c>
      <c r="H80" s="5">
        <f>'CL &amp; Data'!E502</f>
        <v>0</v>
      </c>
      <c r="J80" s="5">
        <f>'CL &amp; Data'!F502</f>
        <v>0</v>
      </c>
      <c r="L80" s="5">
        <f>'CL &amp; Data'!L502/1000000000</f>
        <v>0</v>
      </c>
      <c r="N80" s="5">
        <f>'CL &amp; Data'!M502</f>
        <v>0</v>
      </c>
      <c r="P80" s="5">
        <f>'CL &amp; Data'!N502</f>
        <v>0</v>
      </c>
      <c r="R80" s="5">
        <f>'CL &amp; Data'!O502</f>
        <v>0</v>
      </c>
      <c r="T80" s="5">
        <f>'CL &amp; Data'!P502</f>
        <v>0</v>
      </c>
      <c r="X80" s="5">
        <v>27.4375</v>
      </c>
      <c r="Z80">
        <v>-55.667563999999999</v>
      </c>
      <c r="AB80">
        <v>-40.039687999999998</v>
      </c>
      <c r="AD80">
        <v>-56.207413000000003</v>
      </c>
      <c r="AF80">
        <v>-32.828055999999997</v>
      </c>
    </row>
    <row r="81" spans="2:32" x14ac:dyDescent="0.25">
      <c r="B81" s="5">
        <f>'CL &amp; Data'!B503/1000000000</f>
        <v>0</v>
      </c>
      <c r="D81" s="5">
        <f>'CL &amp; Data'!C503</f>
        <v>0</v>
      </c>
      <c r="F81" s="5">
        <f>'CL &amp; Data'!D503</f>
        <v>0</v>
      </c>
      <c r="H81" s="5">
        <f>'CL &amp; Data'!E503</f>
        <v>0</v>
      </c>
      <c r="J81" s="5">
        <f>'CL &amp; Data'!F503</f>
        <v>0</v>
      </c>
      <c r="L81" s="5">
        <f>'CL &amp; Data'!L503/1000000000</f>
        <v>0</v>
      </c>
      <c r="N81" s="5">
        <f>'CL &amp; Data'!M503</f>
        <v>0</v>
      </c>
      <c r="P81" s="5">
        <f>'CL &amp; Data'!N503</f>
        <v>0</v>
      </c>
      <c r="R81" s="5">
        <f>'CL &amp; Data'!O503</f>
        <v>0</v>
      </c>
      <c r="T81" s="5">
        <f>'CL &amp; Data'!P503</f>
        <v>0</v>
      </c>
      <c r="X81" s="5">
        <v>27.63</v>
      </c>
      <c r="Z81">
        <v>-56.382465000000003</v>
      </c>
      <c r="AB81">
        <v>-40.322685</v>
      </c>
      <c r="AD81">
        <v>-56.355288999999999</v>
      </c>
      <c r="AF81">
        <v>-33.116207000000003</v>
      </c>
    </row>
    <row r="82" spans="2:32" x14ac:dyDescent="0.25">
      <c r="B82" s="5">
        <f>'CL &amp; Data'!B504/1000000000</f>
        <v>0</v>
      </c>
      <c r="D82" s="5">
        <f>'CL &amp; Data'!C504</f>
        <v>0</v>
      </c>
      <c r="F82" s="5">
        <f>'CL &amp; Data'!D504</f>
        <v>0</v>
      </c>
      <c r="H82" s="5">
        <f>'CL &amp; Data'!E504</f>
        <v>0</v>
      </c>
      <c r="J82" s="5">
        <f>'CL &amp; Data'!F504</f>
        <v>0</v>
      </c>
      <c r="L82" s="5">
        <f>'CL &amp; Data'!L504/1000000000</f>
        <v>0</v>
      </c>
      <c r="N82" s="5">
        <f>'CL &amp; Data'!M504</f>
        <v>0</v>
      </c>
      <c r="P82" s="5">
        <f>'CL &amp; Data'!N504</f>
        <v>0</v>
      </c>
      <c r="R82" s="5">
        <f>'CL &amp; Data'!O504</f>
        <v>0</v>
      </c>
      <c r="T82" s="5">
        <f>'CL &amp; Data'!P504</f>
        <v>0</v>
      </c>
      <c r="X82" s="5">
        <v>27.822500000000002</v>
      </c>
      <c r="Z82">
        <v>-57.009922000000003</v>
      </c>
      <c r="AB82">
        <v>-40.588566</v>
      </c>
      <c r="AD82">
        <v>-56.322288999999998</v>
      </c>
      <c r="AF82">
        <v>-33.370032999999999</v>
      </c>
    </row>
    <row r="83" spans="2:32" x14ac:dyDescent="0.25">
      <c r="B83" s="5">
        <f>'CL &amp; Data'!B505/1000000000</f>
        <v>0</v>
      </c>
      <c r="D83" s="5">
        <f>'CL &amp; Data'!C505</f>
        <v>0</v>
      </c>
      <c r="F83" s="5">
        <f>'CL &amp; Data'!D505</f>
        <v>0</v>
      </c>
      <c r="H83" s="5">
        <f>'CL &amp; Data'!E505</f>
        <v>0</v>
      </c>
      <c r="J83" s="5">
        <f>'CL &amp; Data'!F505</f>
        <v>0</v>
      </c>
      <c r="L83" s="5">
        <f>'CL &amp; Data'!L505/1000000000</f>
        <v>0</v>
      </c>
      <c r="N83" s="5">
        <f>'CL &amp; Data'!M505</f>
        <v>0</v>
      </c>
      <c r="P83" s="5">
        <f>'CL &amp; Data'!N505</f>
        <v>0</v>
      </c>
      <c r="R83" s="5">
        <f>'CL &amp; Data'!O505</f>
        <v>0</v>
      </c>
      <c r="T83" s="5">
        <f>'CL &amp; Data'!P505</f>
        <v>0</v>
      </c>
      <c r="X83" s="5">
        <v>28.015000000000001</v>
      </c>
      <c r="Z83">
        <v>-57.510188999999997</v>
      </c>
      <c r="AB83">
        <v>-40.859558</v>
      </c>
      <c r="AD83">
        <v>-56.208981000000001</v>
      </c>
      <c r="AF83">
        <v>-33.612544999999997</v>
      </c>
    </row>
    <row r="84" spans="2:32" x14ac:dyDescent="0.25">
      <c r="B84" s="5">
        <f>'CL &amp; Data'!B506/1000000000</f>
        <v>0</v>
      </c>
      <c r="D84" s="5">
        <f>'CL &amp; Data'!C506</f>
        <v>0</v>
      </c>
      <c r="F84" s="5">
        <f>'CL &amp; Data'!D506</f>
        <v>0</v>
      </c>
      <c r="H84" s="5">
        <f>'CL &amp; Data'!E506</f>
        <v>0</v>
      </c>
      <c r="J84" s="5">
        <f>'CL &amp; Data'!F506</f>
        <v>0</v>
      </c>
      <c r="L84" s="5">
        <f>'CL &amp; Data'!L506/1000000000</f>
        <v>0</v>
      </c>
      <c r="N84" s="5">
        <f>'CL &amp; Data'!M506</f>
        <v>0</v>
      </c>
      <c r="P84" s="5">
        <f>'CL &amp; Data'!N506</f>
        <v>0</v>
      </c>
      <c r="R84" s="5">
        <f>'CL &amp; Data'!O506</f>
        <v>0</v>
      </c>
      <c r="T84" s="5">
        <f>'CL &amp; Data'!P506</f>
        <v>0</v>
      </c>
      <c r="X84" s="5">
        <v>28.2075</v>
      </c>
      <c r="Z84">
        <v>-57.952250999999997</v>
      </c>
      <c r="AB84">
        <v>-41.163128</v>
      </c>
      <c r="AD84">
        <v>-55.935501000000002</v>
      </c>
      <c r="AF84">
        <v>-33.851692</v>
      </c>
    </row>
    <row r="85" spans="2:32" x14ac:dyDescent="0.25">
      <c r="B85" s="5">
        <f>'CL &amp; Data'!B507/1000000000</f>
        <v>0</v>
      </c>
      <c r="D85" s="5">
        <f>'CL &amp; Data'!C507</f>
        <v>0</v>
      </c>
      <c r="F85" s="5">
        <f>'CL &amp; Data'!D507</f>
        <v>0</v>
      </c>
      <c r="H85" s="5">
        <f>'CL &amp; Data'!E507</f>
        <v>0</v>
      </c>
      <c r="J85" s="5">
        <f>'CL &amp; Data'!F507</f>
        <v>0</v>
      </c>
      <c r="L85" s="5">
        <f>'CL &amp; Data'!L507/1000000000</f>
        <v>0</v>
      </c>
      <c r="N85" s="5">
        <f>'CL &amp; Data'!M507</f>
        <v>0</v>
      </c>
      <c r="P85" s="5">
        <f>'CL &amp; Data'!N507</f>
        <v>0</v>
      </c>
      <c r="R85" s="5">
        <f>'CL &amp; Data'!O507</f>
        <v>0</v>
      </c>
      <c r="T85" s="5">
        <f>'CL &amp; Data'!P507</f>
        <v>0</v>
      </c>
      <c r="X85" s="5">
        <v>28.4</v>
      </c>
      <c r="Z85">
        <v>-58.330016999999998</v>
      </c>
      <c r="AB85">
        <v>-41.461348999999998</v>
      </c>
      <c r="AD85">
        <v>-55.540585</v>
      </c>
      <c r="AF85">
        <v>-34.052162000000003</v>
      </c>
    </row>
    <row r="86" spans="2:32" x14ac:dyDescent="0.25">
      <c r="B86" s="5">
        <f>'CL &amp; Data'!B508/1000000000</f>
        <v>0</v>
      </c>
      <c r="D86" s="5">
        <f>'CL &amp; Data'!C508</f>
        <v>0</v>
      </c>
      <c r="F86" s="5">
        <f>'CL &amp; Data'!D508</f>
        <v>0</v>
      </c>
      <c r="H86" s="5">
        <f>'CL &amp; Data'!E508</f>
        <v>0</v>
      </c>
      <c r="J86" s="5">
        <f>'CL &amp; Data'!F508</f>
        <v>0</v>
      </c>
      <c r="L86" s="5">
        <f>'CL &amp; Data'!L508/1000000000</f>
        <v>0</v>
      </c>
      <c r="N86" s="5">
        <f>'CL &amp; Data'!M508</f>
        <v>0</v>
      </c>
      <c r="P86" s="5">
        <f>'CL &amp; Data'!N508</f>
        <v>0</v>
      </c>
      <c r="R86" s="5">
        <f>'CL &amp; Data'!O508</f>
        <v>0</v>
      </c>
      <c r="T86" s="5">
        <f>'CL &amp; Data'!P508</f>
        <v>0</v>
      </c>
      <c r="X86" s="5">
        <v>28.592500000000001</v>
      </c>
      <c r="Z86">
        <v>-58.592574999999997</v>
      </c>
      <c r="AB86">
        <v>-41.786552</v>
      </c>
      <c r="AD86">
        <v>-55.288173999999998</v>
      </c>
      <c r="AF86">
        <v>-34.247287999999998</v>
      </c>
    </row>
    <row r="87" spans="2:32" x14ac:dyDescent="0.25">
      <c r="B87" s="5">
        <f>'CL &amp; Data'!B509/1000000000</f>
        <v>0</v>
      </c>
      <c r="D87" s="5">
        <f>'CL &amp; Data'!C509</f>
        <v>0</v>
      </c>
      <c r="F87" s="5">
        <f>'CL &amp; Data'!D509</f>
        <v>0</v>
      </c>
      <c r="H87" s="5">
        <f>'CL &amp; Data'!E509</f>
        <v>0</v>
      </c>
      <c r="J87" s="5">
        <f>'CL &amp; Data'!F509</f>
        <v>0</v>
      </c>
      <c r="L87" s="5">
        <f>'CL &amp; Data'!L509/1000000000</f>
        <v>0</v>
      </c>
      <c r="N87" s="5">
        <f>'CL &amp; Data'!M509</f>
        <v>0</v>
      </c>
      <c r="P87" s="5">
        <f>'CL &amp; Data'!N509</f>
        <v>0</v>
      </c>
      <c r="R87" s="5">
        <f>'CL &amp; Data'!O509</f>
        <v>0</v>
      </c>
      <c r="T87" s="5">
        <f>'CL &amp; Data'!P509</f>
        <v>0</v>
      </c>
      <c r="X87" s="5">
        <v>28.785</v>
      </c>
      <c r="Z87">
        <v>-58.712311</v>
      </c>
      <c r="AB87">
        <v>-42.158264000000003</v>
      </c>
      <c r="AD87">
        <v>-55.118068999999998</v>
      </c>
      <c r="AF87">
        <v>-34.427894999999999</v>
      </c>
    </row>
    <row r="88" spans="2:32" x14ac:dyDescent="0.25">
      <c r="B88" s="5">
        <f>'CL &amp; Data'!B510/1000000000</f>
        <v>0</v>
      </c>
      <c r="D88" s="5">
        <f>'CL &amp; Data'!C510</f>
        <v>0</v>
      </c>
      <c r="F88" s="5">
        <f>'CL &amp; Data'!D510</f>
        <v>0</v>
      </c>
      <c r="H88" s="5">
        <f>'CL &amp; Data'!E510</f>
        <v>0</v>
      </c>
      <c r="J88" s="5">
        <f>'CL &amp; Data'!F510</f>
        <v>0</v>
      </c>
      <c r="L88" s="5">
        <f>'CL &amp; Data'!L510/1000000000</f>
        <v>0</v>
      </c>
      <c r="N88" s="5">
        <f>'CL &amp; Data'!M510</f>
        <v>0</v>
      </c>
      <c r="P88" s="5">
        <f>'CL &amp; Data'!N510</f>
        <v>0</v>
      </c>
      <c r="R88" s="5">
        <f>'CL &amp; Data'!O510</f>
        <v>0</v>
      </c>
      <c r="T88" s="5">
        <f>'CL &amp; Data'!P510</f>
        <v>0</v>
      </c>
      <c r="X88" s="5">
        <v>28.977499999999999</v>
      </c>
      <c r="Z88">
        <v>-58.662010000000002</v>
      </c>
      <c r="AB88">
        <v>-42.554504000000001</v>
      </c>
      <c r="AD88">
        <v>-54.904510000000002</v>
      </c>
      <c r="AF88">
        <v>-34.609997</v>
      </c>
    </row>
    <row r="89" spans="2:32" x14ac:dyDescent="0.25">
      <c r="B89" s="5">
        <f>'CL &amp; Data'!B511/1000000000</f>
        <v>0</v>
      </c>
      <c r="D89" s="5">
        <f>'CL &amp; Data'!C511</f>
        <v>0</v>
      </c>
      <c r="F89" s="5">
        <f>'CL &amp; Data'!D511</f>
        <v>0</v>
      </c>
      <c r="H89" s="5">
        <f>'CL &amp; Data'!E511</f>
        <v>0</v>
      </c>
      <c r="J89" s="5">
        <f>'CL &amp; Data'!F511</f>
        <v>0</v>
      </c>
      <c r="L89" s="5">
        <f>'CL &amp; Data'!L511/1000000000</f>
        <v>0</v>
      </c>
      <c r="N89" s="5">
        <f>'CL &amp; Data'!M511</f>
        <v>0</v>
      </c>
      <c r="P89" s="5">
        <f>'CL &amp; Data'!N511</f>
        <v>0</v>
      </c>
      <c r="R89" s="5">
        <f>'CL &amp; Data'!O511</f>
        <v>0</v>
      </c>
      <c r="T89" s="5">
        <f>'CL &amp; Data'!P511</f>
        <v>0</v>
      </c>
      <c r="X89" s="5">
        <v>29.17</v>
      </c>
      <c r="Z89">
        <v>-58.402493</v>
      </c>
      <c r="AB89">
        <v>-42.945743999999998</v>
      </c>
      <c r="AD89">
        <v>-54.466968999999999</v>
      </c>
      <c r="AF89">
        <v>-34.755329000000003</v>
      </c>
    </row>
    <row r="90" spans="2:32" x14ac:dyDescent="0.25">
      <c r="B90" s="5">
        <f>'CL &amp; Data'!B512/1000000000</f>
        <v>0</v>
      </c>
      <c r="D90" s="5">
        <f>'CL &amp; Data'!C512</f>
        <v>0</v>
      </c>
      <c r="F90" s="5">
        <f>'CL &amp; Data'!D512</f>
        <v>0</v>
      </c>
      <c r="H90" s="5">
        <f>'CL &amp; Data'!E512</f>
        <v>0</v>
      </c>
      <c r="J90" s="5">
        <f>'CL &amp; Data'!F512</f>
        <v>0</v>
      </c>
      <c r="L90" s="5">
        <f>'CL &amp; Data'!L512/1000000000</f>
        <v>0</v>
      </c>
      <c r="N90" s="5">
        <f>'CL &amp; Data'!M512</f>
        <v>0</v>
      </c>
      <c r="P90" s="5">
        <f>'CL &amp; Data'!N512</f>
        <v>0</v>
      </c>
      <c r="R90" s="5">
        <f>'CL &amp; Data'!O512</f>
        <v>0</v>
      </c>
      <c r="T90" s="5">
        <f>'CL &amp; Data'!P512</f>
        <v>0</v>
      </c>
      <c r="X90" s="5">
        <v>29.362500000000001</v>
      </c>
      <c r="Z90">
        <v>-57.857208</v>
      </c>
      <c r="AB90">
        <v>-43.356456999999999</v>
      </c>
      <c r="AD90">
        <v>-53.432437999999998</v>
      </c>
      <c r="AF90">
        <v>-34.910857999999998</v>
      </c>
    </row>
    <row r="91" spans="2:32" x14ac:dyDescent="0.25">
      <c r="B91" s="5">
        <f>'CL &amp; Data'!B513/1000000000</f>
        <v>0</v>
      </c>
      <c r="D91" s="5">
        <f>'CL &amp; Data'!C513</f>
        <v>0</v>
      </c>
      <c r="F91" s="5">
        <f>'CL &amp; Data'!D513</f>
        <v>0</v>
      </c>
      <c r="H91" s="5">
        <f>'CL &amp; Data'!E513</f>
        <v>0</v>
      </c>
      <c r="J91" s="5">
        <f>'CL &amp; Data'!F513</f>
        <v>0</v>
      </c>
      <c r="L91" s="5">
        <f>'CL &amp; Data'!L513/1000000000</f>
        <v>0</v>
      </c>
      <c r="N91" s="5">
        <f>'CL &amp; Data'!M513</f>
        <v>0</v>
      </c>
      <c r="P91" s="5">
        <f>'CL &amp; Data'!N513</f>
        <v>0</v>
      </c>
      <c r="R91" s="5">
        <f>'CL &amp; Data'!O513</f>
        <v>0</v>
      </c>
      <c r="T91" s="5">
        <f>'CL &amp; Data'!P513</f>
        <v>0</v>
      </c>
      <c r="X91" s="5">
        <v>29.555</v>
      </c>
      <c r="Z91">
        <v>-57.322304000000003</v>
      </c>
      <c r="AB91">
        <v>-43.766773000000001</v>
      </c>
      <c r="AD91">
        <v>-52.977108000000001</v>
      </c>
      <c r="AF91">
        <v>-35.060409999999997</v>
      </c>
    </row>
    <row r="92" spans="2:32" x14ac:dyDescent="0.25">
      <c r="B92" s="5">
        <f>'CL &amp; Data'!B514/1000000000</f>
        <v>0</v>
      </c>
      <c r="D92" s="5">
        <f>'CL &amp; Data'!C514</f>
        <v>0</v>
      </c>
      <c r="F92" s="5">
        <f>'CL &amp; Data'!D514</f>
        <v>0</v>
      </c>
      <c r="H92" s="5">
        <f>'CL &amp; Data'!E514</f>
        <v>0</v>
      </c>
      <c r="J92" s="5">
        <f>'CL &amp; Data'!F514</f>
        <v>0</v>
      </c>
      <c r="L92" s="5">
        <f>'CL &amp; Data'!L514/1000000000</f>
        <v>0</v>
      </c>
      <c r="N92" s="5">
        <f>'CL &amp; Data'!M514</f>
        <v>0</v>
      </c>
      <c r="P92" s="5">
        <f>'CL &amp; Data'!N514</f>
        <v>0</v>
      </c>
      <c r="R92" s="5">
        <f>'CL &amp; Data'!O514</f>
        <v>0</v>
      </c>
      <c r="T92" s="5">
        <f>'CL &amp; Data'!P514</f>
        <v>0</v>
      </c>
      <c r="X92" s="5">
        <v>29.747499999999999</v>
      </c>
      <c r="Z92">
        <v>-56.897979999999997</v>
      </c>
      <c r="AB92">
        <v>-44.177162000000003</v>
      </c>
      <c r="AD92">
        <v>-52.831924000000001</v>
      </c>
      <c r="AF92">
        <v>-35.209102999999999</v>
      </c>
    </row>
    <row r="93" spans="2:32" x14ac:dyDescent="0.25">
      <c r="B93" s="5">
        <f>'CL &amp; Data'!B515/1000000000</f>
        <v>0</v>
      </c>
      <c r="D93" s="5">
        <f>'CL &amp; Data'!C515</f>
        <v>0</v>
      </c>
      <c r="F93" s="5">
        <f>'CL &amp; Data'!D515</f>
        <v>0</v>
      </c>
      <c r="H93" s="5">
        <f>'CL &amp; Data'!E515</f>
        <v>0</v>
      </c>
      <c r="J93" s="5">
        <f>'CL &amp; Data'!F515</f>
        <v>0</v>
      </c>
      <c r="L93" s="5">
        <f>'CL &amp; Data'!L515/1000000000</f>
        <v>0</v>
      </c>
      <c r="N93" s="5">
        <f>'CL &amp; Data'!M515</f>
        <v>0</v>
      </c>
      <c r="P93" s="5">
        <f>'CL &amp; Data'!N515</f>
        <v>0</v>
      </c>
      <c r="R93" s="5">
        <f>'CL &amp; Data'!O515</f>
        <v>0</v>
      </c>
      <c r="T93" s="5">
        <f>'CL &amp; Data'!P515</f>
        <v>0</v>
      </c>
      <c r="X93" s="5">
        <v>29.94</v>
      </c>
      <c r="Z93">
        <v>-56.500996000000001</v>
      </c>
      <c r="AB93">
        <v>-44.568492999999997</v>
      </c>
      <c r="AD93">
        <v>-52.912975000000003</v>
      </c>
      <c r="AF93">
        <v>-35.346828000000002</v>
      </c>
    </row>
    <row r="94" spans="2:32" x14ac:dyDescent="0.25">
      <c r="B94" s="5">
        <f>'CL &amp; Data'!B516/1000000000</f>
        <v>0</v>
      </c>
      <c r="D94" s="5">
        <f>'CL &amp; Data'!C516</f>
        <v>0</v>
      </c>
      <c r="F94" s="5">
        <f>'CL &amp; Data'!D516</f>
        <v>0</v>
      </c>
      <c r="H94" s="5">
        <f>'CL &amp; Data'!E516</f>
        <v>0</v>
      </c>
      <c r="J94" s="5">
        <f>'CL &amp; Data'!F516</f>
        <v>0</v>
      </c>
      <c r="L94" s="5">
        <f>'CL &amp; Data'!L516/1000000000</f>
        <v>0</v>
      </c>
      <c r="N94" s="5">
        <f>'CL &amp; Data'!M516</f>
        <v>0</v>
      </c>
      <c r="P94" s="5">
        <f>'CL &amp; Data'!N516</f>
        <v>0</v>
      </c>
      <c r="R94" s="5">
        <f>'CL &amp; Data'!O516</f>
        <v>0</v>
      </c>
      <c r="T94" s="5">
        <f>'CL &amp; Data'!P516</f>
        <v>0</v>
      </c>
      <c r="X94" s="5">
        <v>30.1325</v>
      </c>
      <c r="Z94">
        <v>-56.092148000000002</v>
      </c>
      <c r="AB94">
        <v>-44.946975999999999</v>
      </c>
      <c r="AD94">
        <v>-53.124324999999999</v>
      </c>
      <c r="AF94">
        <v>-35.485294000000003</v>
      </c>
    </row>
    <row r="95" spans="2:32" x14ac:dyDescent="0.25">
      <c r="B95" s="5">
        <f>'CL &amp; Data'!B517/1000000000</f>
        <v>0</v>
      </c>
      <c r="D95" s="5">
        <f>'CL &amp; Data'!C517</f>
        <v>0</v>
      </c>
      <c r="F95" s="5">
        <f>'CL &amp; Data'!D517</f>
        <v>0</v>
      </c>
      <c r="H95" s="5">
        <f>'CL &amp; Data'!E517</f>
        <v>0</v>
      </c>
      <c r="J95" s="5">
        <f>'CL &amp; Data'!F517</f>
        <v>0</v>
      </c>
      <c r="L95" s="5">
        <f>'CL &amp; Data'!L517/1000000000</f>
        <v>0</v>
      </c>
      <c r="N95" s="5">
        <f>'CL &amp; Data'!M517</f>
        <v>0</v>
      </c>
      <c r="P95" s="5">
        <f>'CL &amp; Data'!N517</f>
        <v>0</v>
      </c>
      <c r="R95" s="5">
        <f>'CL &amp; Data'!O517</f>
        <v>0</v>
      </c>
      <c r="T95" s="5">
        <f>'CL &amp; Data'!P517</f>
        <v>0</v>
      </c>
      <c r="X95" s="5">
        <v>30.324999999999999</v>
      </c>
      <c r="Z95">
        <v>-55.770392999999999</v>
      </c>
      <c r="AB95">
        <v>-45.303367999999999</v>
      </c>
      <c r="AD95">
        <v>-53.313285999999998</v>
      </c>
      <c r="AF95">
        <v>-35.620761999999999</v>
      </c>
    </row>
    <row r="96" spans="2:32" x14ac:dyDescent="0.25">
      <c r="B96" s="5">
        <f>'CL &amp; Data'!B518/1000000000</f>
        <v>0</v>
      </c>
      <c r="D96" s="5">
        <f>'CL &amp; Data'!C518</f>
        <v>0</v>
      </c>
      <c r="F96" s="5">
        <f>'CL &amp; Data'!D518</f>
        <v>0</v>
      </c>
      <c r="H96" s="5">
        <f>'CL &amp; Data'!E518</f>
        <v>0</v>
      </c>
      <c r="J96" s="5">
        <f>'CL &amp; Data'!F518</f>
        <v>0</v>
      </c>
      <c r="L96" s="5">
        <f>'CL &amp; Data'!L518/1000000000</f>
        <v>0</v>
      </c>
      <c r="N96" s="5">
        <f>'CL &amp; Data'!M518</f>
        <v>0</v>
      </c>
      <c r="P96" s="5">
        <f>'CL &amp; Data'!N518</f>
        <v>0</v>
      </c>
      <c r="R96" s="5">
        <f>'CL &amp; Data'!O518</f>
        <v>0</v>
      </c>
      <c r="T96" s="5">
        <f>'CL &amp; Data'!P518</f>
        <v>0</v>
      </c>
      <c r="X96" s="5">
        <v>30.517499999999998</v>
      </c>
      <c r="Z96">
        <v>-55.571159000000002</v>
      </c>
      <c r="AB96">
        <v>-45.643810000000002</v>
      </c>
      <c r="AD96">
        <v>-53.303016999999997</v>
      </c>
      <c r="AF96">
        <v>-35.750129999999999</v>
      </c>
    </row>
    <row r="97" spans="2:32" x14ac:dyDescent="0.25">
      <c r="B97" s="5">
        <f>'CL &amp; Data'!B519/1000000000</f>
        <v>0</v>
      </c>
      <c r="D97" s="5">
        <f>'CL &amp; Data'!C519</f>
        <v>0</v>
      </c>
      <c r="F97" s="5">
        <f>'CL &amp; Data'!D519</f>
        <v>0</v>
      </c>
      <c r="H97" s="5">
        <f>'CL &amp; Data'!E519</f>
        <v>0</v>
      </c>
      <c r="J97" s="5">
        <f>'CL &amp; Data'!F519</f>
        <v>0</v>
      </c>
      <c r="L97" s="5">
        <f>'CL &amp; Data'!L519/1000000000</f>
        <v>0</v>
      </c>
      <c r="N97" s="5">
        <f>'CL &amp; Data'!M519</f>
        <v>0</v>
      </c>
      <c r="P97" s="5">
        <f>'CL &amp; Data'!N519</f>
        <v>0</v>
      </c>
      <c r="R97" s="5">
        <f>'CL &amp; Data'!O519</f>
        <v>0</v>
      </c>
      <c r="T97" s="5">
        <f>'CL &amp; Data'!P519</f>
        <v>0</v>
      </c>
      <c r="X97" s="5">
        <v>30.71</v>
      </c>
      <c r="Z97">
        <v>-55.559044</v>
      </c>
      <c r="AB97">
        <v>-45.956505</v>
      </c>
      <c r="AD97">
        <v>-52.985560999999997</v>
      </c>
      <c r="AF97">
        <v>-35.869652000000002</v>
      </c>
    </row>
    <row r="98" spans="2:32" x14ac:dyDescent="0.25">
      <c r="B98" s="5">
        <f>'CL &amp; Data'!B520/1000000000</f>
        <v>0</v>
      </c>
      <c r="D98" s="5">
        <f>'CL &amp; Data'!C520</f>
        <v>0</v>
      </c>
      <c r="F98" s="5">
        <f>'CL &amp; Data'!D520</f>
        <v>0</v>
      </c>
      <c r="H98" s="5">
        <f>'CL &amp; Data'!E520</f>
        <v>0</v>
      </c>
      <c r="J98" s="5">
        <f>'CL &amp; Data'!F520</f>
        <v>0</v>
      </c>
      <c r="L98" s="5">
        <f>'CL &amp; Data'!L520/1000000000</f>
        <v>0</v>
      </c>
      <c r="N98" s="5">
        <f>'CL &amp; Data'!M520</f>
        <v>0</v>
      </c>
      <c r="P98" s="5">
        <f>'CL &amp; Data'!N520</f>
        <v>0</v>
      </c>
      <c r="R98" s="5">
        <f>'CL &amp; Data'!O520</f>
        <v>0</v>
      </c>
      <c r="T98" s="5">
        <f>'CL &amp; Data'!P520</f>
        <v>0</v>
      </c>
      <c r="X98" s="5">
        <v>30.9025</v>
      </c>
      <c r="Z98">
        <v>-55.719298999999999</v>
      </c>
      <c r="AB98">
        <v>-46.235022999999998</v>
      </c>
      <c r="AD98">
        <v>-52.354343</v>
      </c>
      <c r="AF98">
        <v>-35.972701999999998</v>
      </c>
    </row>
    <row r="99" spans="2:32" x14ac:dyDescent="0.25">
      <c r="B99" s="5">
        <f>'CL &amp; Data'!B521/1000000000</f>
        <v>0</v>
      </c>
      <c r="D99" s="5">
        <f>'CL &amp; Data'!C521</f>
        <v>0</v>
      </c>
      <c r="F99" s="5">
        <f>'CL &amp; Data'!D521</f>
        <v>0</v>
      </c>
      <c r="H99" s="5">
        <f>'CL &amp; Data'!E521</f>
        <v>0</v>
      </c>
      <c r="J99" s="5">
        <f>'CL &amp; Data'!F521</f>
        <v>0</v>
      </c>
      <c r="L99" s="5">
        <f>'CL &amp; Data'!L521/1000000000</f>
        <v>0</v>
      </c>
      <c r="N99" s="5">
        <f>'CL &amp; Data'!M521</f>
        <v>0</v>
      </c>
      <c r="P99" s="5">
        <f>'CL &amp; Data'!N521</f>
        <v>0</v>
      </c>
      <c r="R99" s="5">
        <f>'CL &amp; Data'!O521</f>
        <v>0</v>
      </c>
      <c r="T99" s="5">
        <f>'CL &amp; Data'!P521</f>
        <v>0</v>
      </c>
      <c r="X99" s="5">
        <v>31.094999999999999</v>
      </c>
      <c r="Z99">
        <v>-55.865887000000001</v>
      </c>
      <c r="AB99">
        <v>-46.489173999999998</v>
      </c>
      <c r="AD99">
        <v>-51.221770999999997</v>
      </c>
      <c r="AF99">
        <v>-36.059227</v>
      </c>
    </row>
    <row r="100" spans="2:32" x14ac:dyDescent="0.25">
      <c r="B100" s="5">
        <f>'CL &amp; Data'!B522/1000000000</f>
        <v>0</v>
      </c>
      <c r="D100" s="5">
        <f>'CL &amp; Data'!C522</f>
        <v>0</v>
      </c>
      <c r="F100" s="5">
        <f>'CL &amp; Data'!D522</f>
        <v>0</v>
      </c>
      <c r="H100" s="5">
        <f>'CL &amp; Data'!E522</f>
        <v>0</v>
      </c>
      <c r="J100" s="5">
        <f>'CL &amp; Data'!F522</f>
        <v>0</v>
      </c>
      <c r="L100" s="5">
        <f>'CL &amp; Data'!L522/1000000000</f>
        <v>0</v>
      </c>
      <c r="N100" s="5">
        <f>'CL &amp; Data'!M522</f>
        <v>0</v>
      </c>
      <c r="P100" s="5">
        <f>'CL &amp; Data'!N522</f>
        <v>0</v>
      </c>
      <c r="R100" s="5">
        <f>'CL &amp; Data'!O522</f>
        <v>0</v>
      </c>
      <c r="T100" s="5">
        <f>'CL &amp; Data'!P522</f>
        <v>0</v>
      </c>
      <c r="X100" s="5">
        <v>31.287500000000001</v>
      </c>
      <c r="Z100">
        <v>-55.889755000000001</v>
      </c>
      <c r="AB100">
        <v>-46.704886999999999</v>
      </c>
      <c r="AD100">
        <v>-50.402760000000001</v>
      </c>
      <c r="AF100">
        <v>-36.134331000000003</v>
      </c>
    </row>
    <row r="101" spans="2:32" x14ac:dyDescent="0.25">
      <c r="B101" s="5">
        <f>'CL &amp; Data'!B523/1000000000</f>
        <v>0</v>
      </c>
      <c r="D101" s="5">
        <f>'CL &amp; Data'!C523</f>
        <v>0</v>
      </c>
      <c r="F101" s="5">
        <f>'CL &amp; Data'!D523</f>
        <v>0</v>
      </c>
      <c r="H101" s="5">
        <f>'CL &amp; Data'!E523</f>
        <v>0</v>
      </c>
      <c r="J101" s="5">
        <f>'CL &amp; Data'!F523</f>
        <v>0</v>
      </c>
      <c r="L101" s="5">
        <f>'CL &amp; Data'!L523/1000000000</f>
        <v>0</v>
      </c>
      <c r="N101" s="5">
        <f>'CL &amp; Data'!M523</f>
        <v>0</v>
      </c>
      <c r="P101" s="5">
        <f>'CL &amp; Data'!N523</f>
        <v>0</v>
      </c>
      <c r="R101" s="5">
        <f>'CL &amp; Data'!O523</f>
        <v>0</v>
      </c>
      <c r="T101" s="5">
        <f>'CL &amp; Data'!P523</f>
        <v>0</v>
      </c>
      <c r="X101" s="5">
        <v>31.48</v>
      </c>
      <c r="Z101">
        <v>-55.785172000000003</v>
      </c>
      <c r="AB101">
        <v>-46.874271</v>
      </c>
      <c r="AD101">
        <v>-50.034053999999998</v>
      </c>
      <c r="AF101">
        <v>-36.196323</v>
      </c>
    </row>
    <row r="102" spans="2:32" x14ac:dyDescent="0.25">
      <c r="B102" s="5">
        <f>'CL &amp; Data'!B524/1000000000</f>
        <v>0</v>
      </c>
      <c r="D102" s="5">
        <f>'CL &amp; Data'!C524</f>
        <v>0</v>
      </c>
      <c r="F102" s="5">
        <f>'CL &amp; Data'!D524</f>
        <v>0</v>
      </c>
      <c r="H102" s="5">
        <f>'CL &amp; Data'!E524</f>
        <v>0</v>
      </c>
      <c r="J102" s="5">
        <f>'CL &amp; Data'!F524</f>
        <v>0</v>
      </c>
      <c r="L102" s="5">
        <f>'CL &amp; Data'!L524/1000000000</f>
        <v>0</v>
      </c>
      <c r="N102" s="5">
        <f>'CL &amp; Data'!M524</f>
        <v>0</v>
      </c>
      <c r="P102" s="5">
        <f>'CL &amp; Data'!N524</f>
        <v>0</v>
      </c>
      <c r="R102" s="5">
        <f>'CL &amp; Data'!O524</f>
        <v>0</v>
      </c>
      <c r="T102" s="5">
        <f>'CL &amp; Data'!P524</f>
        <v>0</v>
      </c>
      <c r="X102" s="5">
        <v>31.672499999999999</v>
      </c>
      <c r="Z102">
        <v>-55.391005999999997</v>
      </c>
      <c r="AB102">
        <v>-46.993918999999998</v>
      </c>
      <c r="AD102">
        <v>-49.984946999999998</v>
      </c>
      <c r="AF102">
        <v>-36.249645000000001</v>
      </c>
    </row>
    <row r="103" spans="2:32" x14ac:dyDescent="0.25">
      <c r="B103" s="5">
        <f>'CL &amp; Data'!B525/1000000000</f>
        <v>0</v>
      </c>
      <c r="D103" s="5">
        <f>'CL &amp; Data'!C525</f>
        <v>0</v>
      </c>
      <c r="F103" s="5">
        <f>'CL &amp; Data'!D525</f>
        <v>0</v>
      </c>
      <c r="H103" s="5">
        <f>'CL &amp; Data'!E525</f>
        <v>0</v>
      </c>
      <c r="J103" s="5">
        <f>'CL &amp; Data'!F525</f>
        <v>0</v>
      </c>
      <c r="L103" s="5">
        <f>'CL &amp; Data'!L525/1000000000</f>
        <v>0</v>
      </c>
      <c r="N103" s="5">
        <f>'CL &amp; Data'!M525</f>
        <v>0</v>
      </c>
      <c r="P103" s="5">
        <f>'CL &amp; Data'!N525</f>
        <v>0</v>
      </c>
      <c r="R103" s="5">
        <f>'CL &amp; Data'!O525</f>
        <v>0</v>
      </c>
      <c r="T103" s="5">
        <f>'CL &amp; Data'!P525</f>
        <v>0</v>
      </c>
      <c r="X103" s="5">
        <v>31.864999999999998</v>
      </c>
      <c r="Z103">
        <v>-54.872031999999997</v>
      </c>
      <c r="AB103">
        <v>-47.066471</v>
      </c>
      <c r="AD103">
        <v>-50.165936000000002</v>
      </c>
      <c r="AF103">
        <v>-36.297722</v>
      </c>
    </row>
    <row r="104" spans="2:32" x14ac:dyDescent="0.25">
      <c r="B104" s="5">
        <f>'CL &amp; Data'!B526/1000000000</f>
        <v>0</v>
      </c>
      <c r="D104" s="5">
        <f>'CL &amp; Data'!C526</f>
        <v>0</v>
      </c>
      <c r="F104" s="5">
        <f>'CL &amp; Data'!D526</f>
        <v>0</v>
      </c>
      <c r="H104" s="5">
        <f>'CL &amp; Data'!E526</f>
        <v>0</v>
      </c>
      <c r="J104" s="5">
        <f>'CL &amp; Data'!F526</f>
        <v>0</v>
      </c>
      <c r="L104" s="5">
        <f>'CL &amp; Data'!L526/1000000000</f>
        <v>0</v>
      </c>
      <c r="N104" s="5">
        <f>'CL &amp; Data'!M526</f>
        <v>0</v>
      </c>
      <c r="P104" s="5">
        <f>'CL &amp; Data'!N526</f>
        <v>0</v>
      </c>
      <c r="R104" s="5">
        <f>'CL &amp; Data'!O526</f>
        <v>0</v>
      </c>
      <c r="T104" s="5">
        <f>'CL &amp; Data'!P526</f>
        <v>0</v>
      </c>
      <c r="X104" s="5">
        <v>32.057499999999997</v>
      </c>
      <c r="Z104">
        <v>-54.406849000000001</v>
      </c>
      <c r="AB104">
        <v>-47.085056000000002</v>
      </c>
      <c r="AD104">
        <v>-50.576301999999998</v>
      </c>
      <c r="AF104">
        <v>-36.334778</v>
      </c>
    </row>
    <row r="105" spans="2:32" x14ac:dyDescent="0.25">
      <c r="B105" s="5">
        <f>'CL &amp; Data'!B527/1000000000</f>
        <v>0</v>
      </c>
      <c r="D105" s="5">
        <f>'CL &amp; Data'!C527</f>
        <v>0</v>
      </c>
      <c r="F105" s="5">
        <f>'CL &amp; Data'!D527</f>
        <v>0</v>
      </c>
      <c r="H105" s="5">
        <f>'CL &amp; Data'!E527</f>
        <v>0</v>
      </c>
      <c r="J105" s="5">
        <f>'CL &amp; Data'!F527</f>
        <v>0</v>
      </c>
      <c r="L105" s="5">
        <f>'CL &amp; Data'!L527/1000000000</f>
        <v>0</v>
      </c>
      <c r="N105" s="5">
        <f>'CL &amp; Data'!M527</f>
        <v>0</v>
      </c>
      <c r="P105" s="5">
        <f>'CL &amp; Data'!N527</f>
        <v>0</v>
      </c>
      <c r="R105" s="5">
        <f>'CL &amp; Data'!O527</f>
        <v>0</v>
      </c>
      <c r="T105" s="5">
        <f>'CL &amp; Data'!P527</f>
        <v>0</v>
      </c>
      <c r="X105" s="5">
        <v>32.25</v>
      </c>
      <c r="Z105">
        <v>-54.027523000000002</v>
      </c>
      <c r="AB105">
        <v>-47.049503000000001</v>
      </c>
      <c r="AD105">
        <v>-51.107967000000002</v>
      </c>
      <c r="AF105">
        <v>-36.364840999999998</v>
      </c>
    </row>
    <row r="106" spans="2:32" x14ac:dyDescent="0.25">
      <c r="B106" s="5">
        <f>'CL &amp; Data'!B528/1000000000</f>
        <v>0</v>
      </c>
      <c r="D106" s="5">
        <f>'CL &amp; Data'!C528</f>
        <v>0</v>
      </c>
      <c r="F106" s="5">
        <f>'CL &amp; Data'!D528</f>
        <v>0</v>
      </c>
      <c r="H106" s="5">
        <f>'CL &amp; Data'!E528</f>
        <v>0</v>
      </c>
      <c r="J106" s="5">
        <f>'CL &amp; Data'!F528</f>
        <v>0</v>
      </c>
      <c r="L106" s="5">
        <f>'CL &amp; Data'!L528/1000000000</f>
        <v>0</v>
      </c>
      <c r="N106" s="5">
        <f>'CL &amp; Data'!M528</f>
        <v>0</v>
      </c>
      <c r="P106" s="5">
        <f>'CL &amp; Data'!N528</f>
        <v>0</v>
      </c>
      <c r="R106" s="5">
        <f>'CL &amp; Data'!O528</f>
        <v>0</v>
      </c>
      <c r="T106" s="5">
        <f>'CL &amp; Data'!P528</f>
        <v>0</v>
      </c>
      <c r="X106" s="5">
        <v>32.442500000000003</v>
      </c>
      <c r="Z106">
        <v>-53.710093999999998</v>
      </c>
      <c r="AB106">
        <v>-46.958754999999996</v>
      </c>
      <c r="AD106">
        <v>-51.712845000000002</v>
      </c>
      <c r="AF106">
        <v>-36.410465000000002</v>
      </c>
    </row>
    <row r="107" spans="2:32" x14ac:dyDescent="0.25">
      <c r="B107" s="5">
        <f>'CL &amp; Data'!B529/1000000000</f>
        <v>0</v>
      </c>
      <c r="D107" s="5">
        <f>'CL &amp; Data'!C529</f>
        <v>0</v>
      </c>
      <c r="F107" s="5">
        <f>'CL &amp; Data'!D529</f>
        <v>0</v>
      </c>
      <c r="H107" s="5">
        <f>'CL &amp; Data'!E529</f>
        <v>0</v>
      </c>
      <c r="J107" s="5">
        <f>'CL &amp; Data'!F529</f>
        <v>0</v>
      </c>
      <c r="L107" s="5">
        <f>'CL &amp; Data'!L529/1000000000</f>
        <v>0</v>
      </c>
      <c r="N107" s="5">
        <f>'CL &amp; Data'!M529</f>
        <v>0</v>
      </c>
      <c r="P107" s="5">
        <f>'CL &amp; Data'!N529</f>
        <v>0</v>
      </c>
      <c r="R107" s="5">
        <f>'CL &amp; Data'!O529</f>
        <v>0</v>
      </c>
      <c r="T107" s="5">
        <f>'CL &amp; Data'!P529</f>
        <v>0</v>
      </c>
      <c r="X107" s="5">
        <v>32.634999999999998</v>
      </c>
      <c r="Z107">
        <v>-53.433598000000003</v>
      </c>
      <c r="AB107">
        <v>-46.809711</v>
      </c>
      <c r="AD107">
        <v>-52.212432999999997</v>
      </c>
      <c r="AF107">
        <v>-36.470348000000001</v>
      </c>
    </row>
    <row r="108" spans="2:32" x14ac:dyDescent="0.25">
      <c r="B108" s="5">
        <f>'CL &amp; Data'!B530/1000000000</f>
        <v>0</v>
      </c>
      <c r="D108" s="5">
        <f>'CL &amp; Data'!C530</f>
        <v>0</v>
      </c>
      <c r="F108" s="5">
        <f>'CL &amp; Data'!D530</f>
        <v>0</v>
      </c>
      <c r="H108" s="5">
        <f>'CL &amp; Data'!E530</f>
        <v>0</v>
      </c>
      <c r="J108" s="5">
        <f>'CL &amp; Data'!F530</f>
        <v>0</v>
      </c>
      <c r="L108" s="5">
        <f>'CL &amp; Data'!L530/1000000000</f>
        <v>0</v>
      </c>
      <c r="N108" s="5">
        <f>'CL &amp; Data'!M530</f>
        <v>0</v>
      </c>
      <c r="P108" s="5">
        <f>'CL &amp; Data'!N530</f>
        <v>0</v>
      </c>
      <c r="R108" s="5">
        <f>'CL &amp; Data'!O530</f>
        <v>0</v>
      </c>
      <c r="T108" s="5">
        <f>'CL &amp; Data'!P530</f>
        <v>0</v>
      </c>
      <c r="X108" s="5">
        <v>32.827500000000001</v>
      </c>
      <c r="Z108">
        <v>-53.153922999999999</v>
      </c>
      <c r="AB108">
        <v>-46.594250000000002</v>
      </c>
      <c r="AD108">
        <v>-52.505454999999998</v>
      </c>
      <c r="AF108">
        <v>-36.573020999999997</v>
      </c>
    </row>
    <row r="109" spans="2:32" x14ac:dyDescent="0.25">
      <c r="B109" s="5">
        <f>'CL &amp; Data'!B531/1000000000</f>
        <v>0</v>
      </c>
      <c r="D109" s="5">
        <f>'CL &amp; Data'!C531</f>
        <v>0</v>
      </c>
      <c r="F109" s="5">
        <f>'CL &amp; Data'!D531</f>
        <v>0</v>
      </c>
      <c r="H109" s="5">
        <f>'CL &amp; Data'!E531</f>
        <v>0</v>
      </c>
      <c r="J109" s="5">
        <f>'CL &amp; Data'!F531</f>
        <v>0</v>
      </c>
      <c r="L109" s="5">
        <f>'CL &amp; Data'!L531/1000000000</f>
        <v>0</v>
      </c>
      <c r="N109" s="5">
        <f>'CL &amp; Data'!M531</f>
        <v>0</v>
      </c>
      <c r="P109" s="5">
        <f>'CL &amp; Data'!N531</f>
        <v>0</v>
      </c>
      <c r="R109" s="5">
        <f>'CL &amp; Data'!O531</f>
        <v>0</v>
      </c>
      <c r="T109" s="5">
        <f>'CL &amp; Data'!P531</f>
        <v>0</v>
      </c>
      <c r="X109" s="5">
        <v>33.020000000000003</v>
      </c>
      <c r="Z109">
        <v>-52.858252999999998</v>
      </c>
      <c r="AB109">
        <v>-46.332737000000002</v>
      </c>
      <c r="AD109">
        <v>-52.723815999999999</v>
      </c>
      <c r="AF109">
        <v>-36.700851</v>
      </c>
    </row>
    <row r="110" spans="2:32" x14ac:dyDescent="0.25">
      <c r="B110" s="5">
        <f>'CL &amp; Data'!B532/1000000000</f>
        <v>0</v>
      </c>
      <c r="D110" s="5">
        <f>'CL &amp; Data'!C532</f>
        <v>0</v>
      </c>
      <c r="F110" s="5">
        <f>'CL &amp; Data'!D532</f>
        <v>0</v>
      </c>
      <c r="H110" s="5">
        <f>'CL &amp; Data'!E532</f>
        <v>0</v>
      </c>
      <c r="J110" s="5">
        <f>'CL &amp; Data'!F532</f>
        <v>0</v>
      </c>
      <c r="L110" s="5">
        <f>'CL &amp; Data'!L532/1000000000</f>
        <v>0</v>
      </c>
      <c r="N110" s="5">
        <f>'CL &amp; Data'!M532</f>
        <v>0</v>
      </c>
      <c r="P110" s="5">
        <f>'CL &amp; Data'!N532</f>
        <v>0</v>
      </c>
      <c r="R110" s="5">
        <f>'CL &amp; Data'!O532</f>
        <v>0</v>
      </c>
      <c r="T110" s="5">
        <f>'CL &amp; Data'!P532</f>
        <v>0</v>
      </c>
      <c r="X110" s="5">
        <v>33.212499999999999</v>
      </c>
      <c r="Z110">
        <v>-52.554400999999999</v>
      </c>
      <c r="AB110">
        <v>-46.026561999999998</v>
      </c>
      <c r="AD110">
        <v>-52.908676</v>
      </c>
      <c r="AF110">
        <v>-36.868133999999998</v>
      </c>
    </row>
    <row r="111" spans="2:32" x14ac:dyDescent="0.25">
      <c r="B111" s="5">
        <f>'CL &amp; Data'!B533/1000000000</f>
        <v>0</v>
      </c>
      <c r="D111" s="5">
        <f>'CL &amp; Data'!C533</f>
        <v>0</v>
      </c>
      <c r="F111" s="5">
        <f>'CL &amp; Data'!D533</f>
        <v>0</v>
      </c>
      <c r="H111" s="5">
        <f>'CL &amp; Data'!E533</f>
        <v>0</v>
      </c>
      <c r="J111" s="5">
        <f>'CL &amp; Data'!F533</f>
        <v>0</v>
      </c>
      <c r="L111" s="5">
        <f>'CL &amp; Data'!L533/1000000000</f>
        <v>0</v>
      </c>
      <c r="N111" s="5">
        <f>'CL &amp; Data'!M533</f>
        <v>0</v>
      </c>
      <c r="P111" s="5">
        <f>'CL &amp; Data'!N533</f>
        <v>0</v>
      </c>
      <c r="R111" s="5">
        <f>'CL &amp; Data'!O533</f>
        <v>0</v>
      </c>
      <c r="T111" s="5">
        <f>'CL &amp; Data'!P533</f>
        <v>0</v>
      </c>
      <c r="X111" s="5">
        <v>33.405000000000001</v>
      </c>
      <c r="Z111">
        <v>-52.297305999999999</v>
      </c>
      <c r="AB111">
        <v>-45.693306</v>
      </c>
      <c r="AD111">
        <v>-53.091698000000001</v>
      </c>
      <c r="AF111">
        <v>-37.065800000000003</v>
      </c>
    </row>
    <row r="112" spans="2:32" x14ac:dyDescent="0.25">
      <c r="B112" s="5">
        <f>'CL &amp; Data'!B534/1000000000</f>
        <v>0</v>
      </c>
      <c r="D112" s="5">
        <f>'CL &amp; Data'!C534</f>
        <v>0</v>
      </c>
      <c r="F112" s="5">
        <f>'CL &amp; Data'!D534</f>
        <v>0</v>
      </c>
      <c r="H112" s="5">
        <f>'CL &amp; Data'!E534</f>
        <v>0</v>
      </c>
      <c r="J112" s="5">
        <f>'CL &amp; Data'!F534</f>
        <v>0</v>
      </c>
      <c r="L112" s="5">
        <f>'CL &amp; Data'!L534/1000000000</f>
        <v>0</v>
      </c>
      <c r="N112" s="5">
        <f>'CL &amp; Data'!M534</f>
        <v>0</v>
      </c>
      <c r="P112" s="5">
        <f>'CL &amp; Data'!N534</f>
        <v>0</v>
      </c>
      <c r="R112" s="5">
        <f>'CL &amp; Data'!O534</f>
        <v>0</v>
      </c>
      <c r="T112" s="5">
        <f>'CL &amp; Data'!P534</f>
        <v>0</v>
      </c>
      <c r="X112" s="5">
        <v>33.597499999999997</v>
      </c>
      <c r="Z112">
        <v>-52.130580999999999</v>
      </c>
      <c r="AB112">
        <v>-45.343451999999999</v>
      </c>
      <c r="AD112">
        <v>-53.257281999999996</v>
      </c>
      <c r="AF112">
        <v>-37.301270000000002</v>
      </c>
    </row>
    <row r="113" spans="2:32" x14ac:dyDescent="0.25">
      <c r="B113" s="5">
        <f>'CL &amp; Data'!B535/1000000000</f>
        <v>0</v>
      </c>
      <c r="D113" s="5">
        <f>'CL &amp; Data'!C535</f>
        <v>0</v>
      </c>
      <c r="F113" s="5">
        <f>'CL &amp; Data'!D535</f>
        <v>0</v>
      </c>
      <c r="H113" s="5">
        <f>'CL &amp; Data'!E535</f>
        <v>0</v>
      </c>
      <c r="J113" s="5">
        <f>'CL &amp; Data'!F535</f>
        <v>0</v>
      </c>
      <c r="L113" s="5">
        <f>'CL &amp; Data'!L535/1000000000</f>
        <v>0</v>
      </c>
      <c r="N113" s="5">
        <f>'CL &amp; Data'!M535</f>
        <v>0</v>
      </c>
      <c r="P113" s="5">
        <f>'CL &amp; Data'!N535</f>
        <v>0</v>
      </c>
      <c r="R113" s="5">
        <f>'CL &amp; Data'!O535</f>
        <v>0</v>
      </c>
      <c r="T113" s="5">
        <f>'CL &amp; Data'!P535</f>
        <v>0</v>
      </c>
      <c r="X113" s="5">
        <v>33.79</v>
      </c>
      <c r="Z113">
        <v>-52.060349000000002</v>
      </c>
      <c r="AB113">
        <v>-44.983272999999997</v>
      </c>
      <c r="AD113">
        <v>-53.382644999999997</v>
      </c>
      <c r="AF113">
        <v>-37.579990000000002</v>
      </c>
    </row>
    <row r="114" spans="2:32" x14ac:dyDescent="0.25">
      <c r="B114" s="5">
        <f>'CL &amp; Data'!B536/1000000000</f>
        <v>0</v>
      </c>
      <c r="D114" s="5">
        <f>'CL &amp; Data'!C536</f>
        <v>0</v>
      </c>
      <c r="F114" s="5">
        <f>'CL &amp; Data'!D536</f>
        <v>0</v>
      </c>
      <c r="H114" s="5">
        <f>'CL &amp; Data'!E536</f>
        <v>0</v>
      </c>
      <c r="J114" s="5">
        <f>'CL &amp; Data'!F536</f>
        <v>0</v>
      </c>
      <c r="L114" s="5">
        <f>'CL &amp; Data'!L536/1000000000</f>
        <v>0</v>
      </c>
      <c r="N114" s="5">
        <f>'CL &amp; Data'!M536</f>
        <v>0</v>
      </c>
      <c r="P114" s="5">
        <f>'CL &amp; Data'!N536</f>
        <v>0</v>
      </c>
      <c r="R114" s="5">
        <f>'CL &amp; Data'!O536</f>
        <v>0</v>
      </c>
      <c r="T114" s="5">
        <f>'CL &amp; Data'!P536</f>
        <v>0</v>
      </c>
      <c r="X114" s="5">
        <v>33.982500000000002</v>
      </c>
      <c r="Z114">
        <v>-51.882098999999997</v>
      </c>
      <c r="AB114">
        <v>-44.615490000000001</v>
      </c>
      <c r="AD114">
        <v>-53.404376999999997</v>
      </c>
      <c r="AF114">
        <v>-37.900337</v>
      </c>
    </row>
    <row r="115" spans="2:32" x14ac:dyDescent="0.25">
      <c r="B115" s="5">
        <f>'CL &amp; Data'!B537/1000000000</f>
        <v>0</v>
      </c>
      <c r="D115" s="5">
        <f>'CL &amp; Data'!C537</f>
        <v>0</v>
      </c>
      <c r="F115" s="5">
        <f>'CL &amp; Data'!D537</f>
        <v>0</v>
      </c>
      <c r="H115" s="5">
        <f>'CL &amp; Data'!E537</f>
        <v>0</v>
      </c>
      <c r="J115" s="5">
        <f>'CL &amp; Data'!F537</f>
        <v>0</v>
      </c>
      <c r="L115" s="5">
        <f>'CL &amp; Data'!L537/1000000000</f>
        <v>0</v>
      </c>
      <c r="N115" s="5">
        <f>'CL &amp; Data'!M537</f>
        <v>0</v>
      </c>
      <c r="P115" s="5">
        <f>'CL &amp; Data'!N537</f>
        <v>0</v>
      </c>
      <c r="R115" s="5">
        <f>'CL &amp; Data'!O537</f>
        <v>0</v>
      </c>
      <c r="T115" s="5">
        <f>'CL &amp; Data'!P537</f>
        <v>0</v>
      </c>
      <c r="X115" s="5">
        <v>34.174999999999997</v>
      </c>
      <c r="Z115">
        <v>-51.560478000000003</v>
      </c>
      <c r="AB115">
        <v>-44.246220000000001</v>
      </c>
      <c r="AD115">
        <v>-53.330199999999998</v>
      </c>
      <c r="AF115">
        <v>-38.261490000000002</v>
      </c>
    </row>
    <row r="116" spans="2:32" x14ac:dyDescent="0.25">
      <c r="B116" s="5">
        <f>'CL &amp; Data'!B538/1000000000</f>
        <v>0</v>
      </c>
      <c r="D116" s="5">
        <f>'CL &amp; Data'!C538</f>
        <v>0</v>
      </c>
      <c r="F116" s="5">
        <f>'CL &amp; Data'!D538</f>
        <v>0</v>
      </c>
      <c r="H116" s="5">
        <f>'CL &amp; Data'!E538</f>
        <v>0</v>
      </c>
      <c r="J116" s="5">
        <f>'CL &amp; Data'!F538</f>
        <v>0</v>
      </c>
      <c r="L116" s="5">
        <f>'CL &amp; Data'!L538/1000000000</f>
        <v>0</v>
      </c>
      <c r="N116" s="5">
        <f>'CL &amp; Data'!M538</f>
        <v>0</v>
      </c>
      <c r="P116" s="5">
        <f>'CL &amp; Data'!N538</f>
        <v>0</v>
      </c>
      <c r="R116" s="5">
        <f>'CL &amp; Data'!O538</f>
        <v>0</v>
      </c>
      <c r="T116" s="5">
        <f>'CL &amp; Data'!P538</f>
        <v>0</v>
      </c>
      <c r="X116" s="5">
        <v>34.3675</v>
      </c>
      <c r="Z116">
        <v>-51.194961999999997</v>
      </c>
      <c r="AB116">
        <v>-43.862994999999998</v>
      </c>
      <c r="AD116">
        <v>-53.196593999999997</v>
      </c>
      <c r="AF116">
        <v>-38.651035</v>
      </c>
    </row>
    <row r="117" spans="2:32" x14ac:dyDescent="0.25">
      <c r="B117" s="5">
        <f>'CL &amp; Data'!B539/1000000000</f>
        <v>0</v>
      </c>
      <c r="D117" s="5">
        <f>'CL &amp; Data'!C539</f>
        <v>0</v>
      </c>
      <c r="F117" s="5">
        <f>'CL &amp; Data'!D539</f>
        <v>0</v>
      </c>
      <c r="H117" s="5">
        <f>'CL &amp; Data'!E539</f>
        <v>0</v>
      </c>
      <c r="J117" s="5">
        <f>'CL &amp; Data'!F539</f>
        <v>0</v>
      </c>
      <c r="L117" s="5">
        <f>'CL &amp; Data'!L539/1000000000</f>
        <v>0</v>
      </c>
      <c r="N117" s="5">
        <f>'CL &amp; Data'!M539</f>
        <v>0</v>
      </c>
      <c r="P117" s="5">
        <f>'CL &amp; Data'!N539</f>
        <v>0</v>
      </c>
      <c r="R117" s="5">
        <f>'CL &amp; Data'!O539</f>
        <v>0</v>
      </c>
      <c r="T117" s="5">
        <f>'CL &amp; Data'!P539</f>
        <v>0</v>
      </c>
      <c r="X117" s="5">
        <v>34.56</v>
      </c>
      <c r="Z117">
        <v>-50.689228</v>
      </c>
      <c r="AB117">
        <v>-43.471321000000003</v>
      </c>
      <c r="AD117">
        <v>-53.013229000000003</v>
      </c>
      <c r="AF117">
        <v>-39.064312000000001</v>
      </c>
    </row>
    <row r="118" spans="2:32" x14ac:dyDescent="0.25">
      <c r="B118" s="5">
        <f>'CL &amp; Data'!B540/1000000000</f>
        <v>0</v>
      </c>
      <c r="D118" s="5">
        <f>'CL &amp; Data'!C540</f>
        <v>0</v>
      </c>
      <c r="F118" s="5">
        <f>'CL &amp; Data'!D540</f>
        <v>0</v>
      </c>
      <c r="H118" s="5">
        <f>'CL &amp; Data'!E540</f>
        <v>0</v>
      </c>
      <c r="J118" s="5">
        <f>'CL &amp; Data'!F540</f>
        <v>0</v>
      </c>
      <c r="L118" s="5">
        <f>'CL &amp; Data'!L540/1000000000</f>
        <v>0</v>
      </c>
      <c r="N118" s="5">
        <f>'CL &amp; Data'!M540</f>
        <v>0</v>
      </c>
      <c r="P118" s="5">
        <f>'CL &amp; Data'!N540</f>
        <v>0</v>
      </c>
      <c r="R118" s="5">
        <f>'CL &amp; Data'!O540</f>
        <v>0</v>
      </c>
      <c r="T118" s="5">
        <f>'CL &amp; Data'!P540</f>
        <v>0</v>
      </c>
      <c r="X118" s="5">
        <v>34.752499999999998</v>
      </c>
      <c r="Z118">
        <v>-50.004233999999997</v>
      </c>
      <c r="AB118">
        <v>-43.081187999999997</v>
      </c>
      <c r="AD118">
        <v>-52.799033999999999</v>
      </c>
      <c r="AF118">
        <v>-39.483536000000001</v>
      </c>
    </row>
    <row r="119" spans="2:32" x14ac:dyDescent="0.25">
      <c r="B119" s="5">
        <f>'CL &amp; Data'!B541/1000000000</f>
        <v>0</v>
      </c>
      <c r="D119" s="5">
        <f>'CL &amp; Data'!C541</f>
        <v>0</v>
      </c>
      <c r="F119" s="5">
        <f>'CL &amp; Data'!D541</f>
        <v>0</v>
      </c>
      <c r="H119" s="5">
        <f>'CL &amp; Data'!E541</f>
        <v>0</v>
      </c>
      <c r="J119" s="5">
        <f>'CL &amp; Data'!F541</f>
        <v>0</v>
      </c>
      <c r="L119" s="5">
        <f>'CL &amp; Data'!L541/1000000000</f>
        <v>0</v>
      </c>
      <c r="N119" s="5">
        <f>'CL &amp; Data'!M541</f>
        <v>0</v>
      </c>
      <c r="P119" s="5">
        <f>'CL &amp; Data'!N541</f>
        <v>0</v>
      </c>
      <c r="R119" s="5">
        <f>'CL &amp; Data'!O541</f>
        <v>0</v>
      </c>
      <c r="T119" s="5">
        <f>'CL &amp; Data'!P541</f>
        <v>0</v>
      </c>
      <c r="X119" s="5">
        <v>34.945</v>
      </c>
      <c r="Z119">
        <v>-49.106037000000001</v>
      </c>
      <c r="AB119">
        <v>-42.685080999999997</v>
      </c>
      <c r="AD119">
        <v>-52.543658999999998</v>
      </c>
      <c r="AF119">
        <v>-39.890148000000003</v>
      </c>
    </row>
    <row r="120" spans="2:32" x14ac:dyDescent="0.25">
      <c r="B120" s="5">
        <f>'CL &amp; Data'!B542/1000000000</f>
        <v>0</v>
      </c>
      <c r="D120" s="5">
        <f>'CL &amp; Data'!C542</f>
        <v>0</v>
      </c>
      <c r="F120" s="5">
        <f>'CL &amp; Data'!D542</f>
        <v>0</v>
      </c>
      <c r="H120" s="5">
        <f>'CL &amp; Data'!E542</f>
        <v>0</v>
      </c>
      <c r="J120" s="5">
        <f>'CL &amp; Data'!F542</f>
        <v>0</v>
      </c>
      <c r="L120" s="5">
        <f>'CL &amp; Data'!L542/1000000000</f>
        <v>0</v>
      </c>
      <c r="N120" s="5">
        <f>'CL &amp; Data'!M542</f>
        <v>0</v>
      </c>
      <c r="P120" s="5">
        <f>'CL &amp; Data'!N542</f>
        <v>0</v>
      </c>
      <c r="R120" s="5">
        <f>'CL &amp; Data'!O542</f>
        <v>0</v>
      </c>
      <c r="T120" s="5">
        <f>'CL &amp; Data'!P542</f>
        <v>0</v>
      </c>
      <c r="X120" s="5">
        <v>35.137500000000003</v>
      </c>
      <c r="Z120">
        <v>-48.105240000000002</v>
      </c>
      <c r="AB120">
        <v>-42.276234000000002</v>
      </c>
      <c r="AD120">
        <v>-52.228904999999997</v>
      </c>
      <c r="AF120">
        <v>-40.290768</v>
      </c>
    </row>
    <row r="121" spans="2:32" x14ac:dyDescent="0.25">
      <c r="B121" s="5">
        <f>'CL &amp; Data'!B543/1000000000</f>
        <v>0</v>
      </c>
      <c r="D121" s="5">
        <f>'CL &amp; Data'!C543</f>
        <v>0</v>
      </c>
      <c r="F121" s="5">
        <f>'CL &amp; Data'!D543</f>
        <v>0</v>
      </c>
      <c r="H121" s="5">
        <f>'CL &amp; Data'!E543</f>
        <v>0</v>
      </c>
      <c r="J121" s="5">
        <f>'CL &amp; Data'!F543</f>
        <v>0</v>
      </c>
      <c r="L121" s="5">
        <f>'CL &amp; Data'!L543/1000000000</f>
        <v>0</v>
      </c>
      <c r="N121" s="5">
        <f>'CL &amp; Data'!M543</f>
        <v>0</v>
      </c>
      <c r="P121" s="5">
        <f>'CL &amp; Data'!N543</f>
        <v>0</v>
      </c>
      <c r="R121" s="5">
        <f>'CL &amp; Data'!O543</f>
        <v>0</v>
      </c>
      <c r="T121" s="5">
        <f>'CL &amp; Data'!P543</f>
        <v>0</v>
      </c>
      <c r="X121" s="5">
        <v>35.33</v>
      </c>
      <c r="Z121">
        <v>-47.067036000000002</v>
      </c>
      <c r="AB121">
        <v>-41.858829</v>
      </c>
      <c r="AD121">
        <v>-51.841327999999997</v>
      </c>
      <c r="AF121">
        <v>-40.686275000000002</v>
      </c>
    </row>
    <row r="122" spans="2:32" x14ac:dyDescent="0.25">
      <c r="B122" s="5">
        <f>'CL &amp; Data'!B544/1000000000</f>
        <v>0</v>
      </c>
      <c r="D122" s="5">
        <f>'CL &amp; Data'!C544</f>
        <v>0</v>
      </c>
      <c r="F122" s="5">
        <f>'CL &amp; Data'!D544</f>
        <v>0</v>
      </c>
      <c r="H122" s="5">
        <f>'CL &amp; Data'!E544</f>
        <v>0</v>
      </c>
      <c r="J122" s="5">
        <f>'CL &amp; Data'!F544</f>
        <v>0</v>
      </c>
      <c r="L122" s="5">
        <f>'CL &amp; Data'!L544/1000000000</f>
        <v>0</v>
      </c>
      <c r="N122" s="5">
        <f>'CL &amp; Data'!M544</f>
        <v>0</v>
      </c>
      <c r="P122" s="5">
        <f>'CL &amp; Data'!N544</f>
        <v>0</v>
      </c>
      <c r="R122" s="5">
        <f>'CL &amp; Data'!O544</f>
        <v>0</v>
      </c>
      <c r="T122" s="5">
        <f>'CL &amp; Data'!P544</f>
        <v>0</v>
      </c>
      <c r="X122" s="5">
        <v>35.522500000000001</v>
      </c>
      <c r="Z122">
        <v>-46.009982999999998</v>
      </c>
      <c r="AB122">
        <v>-41.428927999999999</v>
      </c>
      <c r="AD122">
        <v>-51.401333000000001</v>
      </c>
      <c r="AF122">
        <v>-41.059429000000002</v>
      </c>
    </row>
    <row r="123" spans="2:32" x14ac:dyDescent="0.25">
      <c r="B123" s="5">
        <f>'CL &amp; Data'!B545/1000000000</f>
        <v>0</v>
      </c>
      <c r="D123" s="5">
        <f>'CL &amp; Data'!C545</f>
        <v>0</v>
      </c>
      <c r="F123" s="5">
        <f>'CL &amp; Data'!D545</f>
        <v>0</v>
      </c>
      <c r="H123" s="5">
        <f>'CL &amp; Data'!E545</f>
        <v>0</v>
      </c>
      <c r="J123" s="5">
        <f>'CL &amp; Data'!F545</f>
        <v>0</v>
      </c>
      <c r="L123" s="5">
        <f>'CL &amp; Data'!L545/1000000000</f>
        <v>0</v>
      </c>
      <c r="N123" s="5">
        <f>'CL &amp; Data'!M545</f>
        <v>0</v>
      </c>
      <c r="P123" s="5">
        <f>'CL &amp; Data'!N545</f>
        <v>0</v>
      </c>
      <c r="R123" s="5">
        <f>'CL &amp; Data'!O545</f>
        <v>0</v>
      </c>
      <c r="T123" s="5">
        <f>'CL &amp; Data'!P545</f>
        <v>0</v>
      </c>
      <c r="X123" s="5">
        <v>35.715000000000003</v>
      </c>
      <c r="Z123">
        <v>-45.269531000000001</v>
      </c>
      <c r="AB123">
        <v>-40.990893999999997</v>
      </c>
      <c r="AD123">
        <v>-50.837738000000002</v>
      </c>
      <c r="AF123">
        <v>-41.412230999999998</v>
      </c>
    </row>
    <row r="124" spans="2:32" x14ac:dyDescent="0.25">
      <c r="B124" s="5">
        <f>'CL &amp; Data'!B546/1000000000</f>
        <v>0</v>
      </c>
      <c r="D124" s="5">
        <f>'CL &amp; Data'!C546</f>
        <v>0</v>
      </c>
      <c r="F124" s="5">
        <f>'CL &amp; Data'!D546</f>
        <v>0</v>
      </c>
      <c r="H124" s="5">
        <f>'CL &amp; Data'!E546</f>
        <v>0</v>
      </c>
      <c r="J124" s="5">
        <f>'CL &amp; Data'!F546</f>
        <v>0</v>
      </c>
      <c r="L124" s="5">
        <f>'CL &amp; Data'!L546/1000000000</f>
        <v>0</v>
      </c>
      <c r="N124" s="5">
        <f>'CL &amp; Data'!M546</f>
        <v>0</v>
      </c>
      <c r="P124" s="5">
        <f>'CL &amp; Data'!N546</f>
        <v>0</v>
      </c>
      <c r="R124" s="5">
        <f>'CL &amp; Data'!O546</f>
        <v>0</v>
      </c>
      <c r="T124" s="5">
        <f>'CL &amp; Data'!P546</f>
        <v>0</v>
      </c>
      <c r="X124" s="5">
        <v>35.907499999999999</v>
      </c>
      <c r="Z124">
        <v>-44.718361000000002</v>
      </c>
      <c r="AB124">
        <v>-40.542610000000003</v>
      </c>
      <c r="AD124">
        <v>-50.131526999999998</v>
      </c>
      <c r="AF124">
        <v>-41.733550999999999</v>
      </c>
    </row>
    <row r="125" spans="2:32" x14ac:dyDescent="0.25">
      <c r="B125" s="5">
        <f>'CL &amp; Data'!B547/1000000000</f>
        <v>0</v>
      </c>
      <c r="D125" s="5">
        <f>'CL &amp; Data'!C547</f>
        <v>0</v>
      </c>
      <c r="F125" s="5">
        <f>'CL &amp; Data'!D547</f>
        <v>0</v>
      </c>
      <c r="H125" s="5">
        <f>'CL &amp; Data'!E547</f>
        <v>0</v>
      </c>
      <c r="J125" s="5">
        <f>'CL &amp; Data'!F547</f>
        <v>0</v>
      </c>
      <c r="L125" s="5">
        <f>'CL &amp; Data'!L547/1000000000</f>
        <v>0</v>
      </c>
      <c r="N125" s="5">
        <f>'CL &amp; Data'!M547</f>
        <v>0</v>
      </c>
      <c r="P125" s="5">
        <f>'CL &amp; Data'!N547</f>
        <v>0</v>
      </c>
      <c r="R125" s="5">
        <f>'CL &amp; Data'!O547</f>
        <v>0</v>
      </c>
      <c r="T125" s="5">
        <f>'CL &amp; Data'!P547</f>
        <v>0</v>
      </c>
      <c r="X125" s="5">
        <v>36.1</v>
      </c>
      <c r="Z125">
        <v>-44.228161</v>
      </c>
      <c r="AB125">
        <v>-40.078097999999997</v>
      </c>
      <c r="AD125">
        <v>-49.201430999999999</v>
      </c>
      <c r="AF125">
        <v>-42.016078999999998</v>
      </c>
    </row>
    <row r="126" spans="2:32" x14ac:dyDescent="0.25">
      <c r="B126" s="5">
        <f>'CL &amp; Data'!B548/1000000000</f>
        <v>0</v>
      </c>
      <c r="D126" s="5">
        <f>'CL &amp; Data'!C548</f>
        <v>0</v>
      </c>
      <c r="F126" s="5">
        <f>'CL &amp; Data'!D548</f>
        <v>0</v>
      </c>
      <c r="H126" s="5">
        <f>'CL &amp; Data'!E548</f>
        <v>0</v>
      </c>
      <c r="J126" s="5">
        <f>'CL &amp; Data'!F548</f>
        <v>0</v>
      </c>
      <c r="L126" s="5">
        <f>'CL &amp; Data'!L548/1000000000</f>
        <v>0</v>
      </c>
      <c r="N126" s="5">
        <f>'CL &amp; Data'!M548</f>
        <v>0</v>
      </c>
      <c r="P126" s="5">
        <f>'CL &amp; Data'!N548</f>
        <v>0</v>
      </c>
      <c r="R126" s="5">
        <f>'CL &amp; Data'!O548</f>
        <v>0</v>
      </c>
      <c r="T126" s="5">
        <f>'CL &amp; Data'!P548</f>
        <v>0</v>
      </c>
      <c r="X126" s="5">
        <v>36.292499999999997</v>
      </c>
      <c r="Z126">
        <v>-43.673805000000002</v>
      </c>
      <c r="AB126">
        <v>-39.594814</v>
      </c>
      <c r="AD126">
        <v>-48.115710999999997</v>
      </c>
      <c r="AF126">
        <v>-42.239609000000002</v>
      </c>
    </row>
    <row r="127" spans="2:32" x14ac:dyDescent="0.25">
      <c r="B127" s="5">
        <f>'CL &amp; Data'!B549/1000000000</f>
        <v>0</v>
      </c>
      <c r="D127" s="5">
        <f>'CL &amp; Data'!C549</f>
        <v>0</v>
      </c>
      <c r="F127" s="5">
        <f>'CL &amp; Data'!D549</f>
        <v>0</v>
      </c>
      <c r="H127" s="5">
        <f>'CL &amp; Data'!E549</f>
        <v>0</v>
      </c>
      <c r="J127" s="5">
        <f>'CL &amp; Data'!F549</f>
        <v>0</v>
      </c>
      <c r="L127" s="5">
        <f>'CL &amp; Data'!L549/1000000000</f>
        <v>0</v>
      </c>
      <c r="N127" s="5">
        <f>'CL &amp; Data'!M549</f>
        <v>0</v>
      </c>
      <c r="P127" s="5">
        <f>'CL &amp; Data'!N549</f>
        <v>0</v>
      </c>
      <c r="R127" s="5">
        <f>'CL &amp; Data'!O549</f>
        <v>0</v>
      </c>
      <c r="T127" s="5">
        <f>'CL &amp; Data'!P549</f>
        <v>0</v>
      </c>
      <c r="X127" s="5">
        <v>36.484999999999999</v>
      </c>
      <c r="Z127">
        <v>-43.091411999999998</v>
      </c>
      <c r="AB127">
        <v>-39.097721</v>
      </c>
      <c r="AD127">
        <v>-46.916728999999997</v>
      </c>
      <c r="AF127">
        <v>-42.390895999999998</v>
      </c>
    </row>
    <row r="128" spans="2:32" x14ac:dyDescent="0.25">
      <c r="B128" s="5">
        <f>'CL &amp; Data'!B550/1000000000</f>
        <v>0</v>
      </c>
      <c r="D128" s="5">
        <f>'CL &amp; Data'!C550</f>
        <v>0</v>
      </c>
      <c r="F128" s="5">
        <f>'CL &amp; Data'!D550</f>
        <v>0</v>
      </c>
      <c r="H128" s="5">
        <f>'CL &amp; Data'!E550</f>
        <v>0</v>
      </c>
      <c r="J128" s="5">
        <f>'CL &amp; Data'!F550</f>
        <v>0</v>
      </c>
      <c r="L128" s="5">
        <f>'CL &amp; Data'!L550/1000000000</f>
        <v>0</v>
      </c>
      <c r="N128" s="5">
        <f>'CL &amp; Data'!M550</f>
        <v>0</v>
      </c>
      <c r="P128" s="5">
        <f>'CL &amp; Data'!N550</f>
        <v>0</v>
      </c>
      <c r="R128" s="5">
        <f>'CL &amp; Data'!O550</f>
        <v>0</v>
      </c>
      <c r="T128" s="5">
        <f>'CL &amp; Data'!P550</f>
        <v>0</v>
      </c>
      <c r="X128" s="5">
        <v>36.677500000000002</v>
      </c>
      <c r="Z128">
        <v>-42.511378999999998</v>
      </c>
      <c r="AB128">
        <v>-38.591952999999997</v>
      </c>
      <c r="AD128">
        <v>-45.781086000000002</v>
      </c>
      <c r="AF128">
        <v>-42.462471000000001</v>
      </c>
    </row>
    <row r="129" spans="2:32" x14ac:dyDescent="0.25">
      <c r="B129" s="5">
        <f>'CL &amp; Data'!B551/1000000000</f>
        <v>0</v>
      </c>
      <c r="D129" s="5">
        <f>'CL &amp; Data'!C551</f>
        <v>0</v>
      </c>
      <c r="F129" s="5">
        <f>'CL &amp; Data'!D551</f>
        <v>0</v>
      </c>
      <c r="H129" s="5">
        <f>'CL &amp; Data'!E551</f>
        <v>0</v>
      </c>
      <c r="J129" s="5">
        <f>'CL &amp; Data'!F551</f>
        <v>0</v>
      </c>
      <c r="L129" s="5">
        <f>'CL &amp; Data'!L551/1000000000</f>
        <v>0</v>
      </c>
      <c r="N129" s="5">
        <f>'CL &amp; Data'!M551</f>
        <v>0</v>
      </c>
      <c r="P129" s="5">
        <f>'CL &amp; Data'!N551</f>
        <v>0</v>
      </c>
      <c r="R129" s="5">
        <f>'CL &amp; Data'!O551</f>
        <v>0</v>
      </c>
      <c r="T129" s="5">
        <f>'CL &amp; Data'!P551</f>
        <v>0</v>
      </c>
      <c r="X129" s="5">
        <v>36.869999999999997</v>
      </c>
      <c r="Z129">
        <v>-41.975245999999999</v>
      </c>
      <c r="AB129">
        <v>-38.073546999999998</v>
      </c>
      <c r="AD129">
        <v>-44.803359999999998</v>
      </c>
      <c r="AF129">
        <v>-42.451962000000002</v>
      </c>
    </row>
    <row r="130" spans="2:32" x14ac:dyDescent="0.25">
      <c r="B130" s="5">
        <f>'CL &amp; Data'!B552/1000000000</f>
        <v>0</v>
      </c>
      <c r="D130" s="5">
        <f>'CL &amp; Data'!C552</f>
        <v>0</v>
      </c>
      <c r="F130" s="5">
        <f>'CL &amp; Data'!D552</f>
        <v>0</v>
      </c>
      <c r="H130" s="5">
        <f>'CL &amp; Data'!E552</f>
        <v>0</v>
      </c>
      <c r="J130" s="5">
        <f>'CL &amp; Data'!F552</f>
        <v>0</v>
      </c>
      <c r="L130" s="5">
        <f>'CL &amp; Data'!L552/1000000000</f>
        <v>0</v>
      </c>
      <c r="N130" s="5">
        <f>'CL &amp; Data'!M552</f>
        <v>0</v>
      </c>
      <c r="P130" s="5">
        <f>'CL &amp; Data'!N552</f>
        <v>0</v>
      </c>
      <c r="R130" s="5">
        <f>'CL &amp; Data'!O552</f>
        <v>0</v>
      </c>
      <c r="T130" s="5">
        <f>'CL &amp; Data'!P552</f>
        <v>0</v>
      </c>
      <c r="X130" s="5">
        <v>37.0625</v>
      </c>
      <c r="Z130">
        <v>-41.495773</v>
      </c>
      <c r="AB130">
        <v>-37.557285</v>
      </c>
      <c r="AD130">
        <v>-43.904415</v>
      </c>
      <c r="AF130">
        <v>-42.378109000000002</v>
      </c>
    </row>
    <row r="131" spans="2:32" x14ac:dyDescent="0.25">
      <c r="B131" s="5">
        <f>'CL &amp; Data'!B553/1000000000</f>
        <v>0</v>
      </c>
      <c r="D131" s="5">
        <f>'CL &amp; Data'!C553</f>
        <v>0</v>
      </c>
      <c r="F131" s="5">
        <f>'CL &amp; Data'!D553</f>
        <v>0</v>
      </c>
      <c r="H131" s="5">
        <f>'CL &amp; Data'!E553</f>
        <v>0</v>
      </c>
      <c r="J131" s="5">
        <f>'CL &amp; Data'!F553</f>
        <v>0</v>
      </c>
      <c r="L131" s="5">
        <f>'CL &amp; Data'!L553/1000000000</f>
        <v>0</v>
      </c>
      <c r="N131" s="5">
        <f>'CL &amp; Data'!M553</f>
        <v>0</v>
      </c>
      <c r="P131" s="5">
        <f>'CL &amp; Data'!N553</f>
        <v>0</v>
      </c>
      <c r="R131" s="5">
        <f>'CL &amp; Data'!O553</f>
        <v>0</v>
      </c>
      <c r="T131" s="5">
        <f>'CL &amp; Data'!P553</f>
        <v>0</v>
      </c>
      <c r="X131" s="5">
        <v>37.255000000000003</v>
      </c>
      <c r="Z131">
        <v>-41.070976000000002</v>
      </c>
      <c r="AB131">
        <v>-37.056975999999999</v>
      </c>
      <c r="AD131">
        <v>-43.050727999999999</v>
      </c>
      <c r="AF131">
        <v>-42.250084000000001</v>
      </c>
    </row>
    <row r="132" spans="2:32" x14ac:dyDescent="0.25">
      <c r="B132" s="5">
        <f>'CL &amp; Data'!B554/1000000000</f>
        <v>0</v>
      </c>
      <c r="D132" s="5">
        <f>'CL &amp; Data'!C554</f>
        <v>0</v>
      </c>
      <c r="F132" s="5">
        <f>'CL &amp; Data'!D554</f>
        <v>0</v>
      </c>
      <c r="H132" s="5">
        <f>'CL &amp; Data'!E554</f>
        <v>0</v>
      </c>
      <c r="J132" s="5">
        <f>'CL &amp; Data'!F554</f>
        <v>0</v>
      </c>
      <c r="L132" s="5">
        <f>'CL &amp; Data'!L554/1000000000</f>
        <v>0</v>
      </c>
      <c r="N132" s="5">
        <f>'CL &amp; Data'!M554</f>
        <v>0</v>
      </c>
      <c r="P132" s="5">
        <f>'CL &amp; Data'!N554</f>
        <v>0</v>
      </c>
      <c r="R132" s="5">
        <f>'CL &amp; Data'!O554</f>
        <v>0</v>
      </c>
      <c r="T132" s="5">
        <f>'CL &amp; Data'!P554</f>
        <v>0</v>
      </c>
      <c r="X132" s="5">
        <v>37.447499999999998</v>
      </c>
      <c r="Z132">
        <v>-40.659545999999999</v>
      </c>
      <c r="AB132">
        <v>-36.584572000000001</v>
      </c>
      <c r="AD132">
        <v>-42.253779999999999</v>
      </c>
      <c r="AF132">
        <v>-42.081474</v>
      </c>
    </row>
    <row r="133" spans="2:32" x14ac:dyDescent="0.25">
      <c r="B133" s="5">
        <f>'CL &amp; Data'!B555/1000000000</f>
        <v>0</v>
      </c>
      <c r="D133" s="5">
        <f>'CL &amp; Data'!C555</f>
        <v>0</v>
      </c>
      <c r="F133" s="5">
        <f>'CL &amp; Data'!D555</f>
        <v>0</v>
      </c>
      <c r="H133" s="5">
        <f>'CL &amp; Data'!E555</f>
        <v>0</v>
      </c>
      <c r="J133" s="5">
        <f>'CL &amp; Data'!F555</f>
        <v>0</v>
      </c>
      <c r="L133" s="5">
        <f>'CL &amp; Data'!L555/1000000000</f>
        <v>0</v>
      </c>
      <c r="N133" s="5">
        <f>'CL &amp; Data'!M555</f>
        <v>0</v>
      </c>
      <c r="P133" s="5">
        <f>'CL &amp; Data'!N555</f>
        <v>0</v>
      </c>
      <c r="R133" s="5">
        <f>'CL &amp; Data'!O555</f>
        <v>0</v>
      </c>
      <c r="T133" s="5">
        <f>'CL &amp; Data'!P555</f>
        <v>0</v>
      </c>
      <c r="X133" s="5">
        <v>37.64</v>
      </c>
      <c r="Z133">
        <v>-40.249392999999998</v>
      </c>
      <c r="AB133">
        <v>-36.157600000000002</v>
      </c>
      <c r="AD133">
        <v>-41.548763000000001</v>
      </c>
      <c r="AF133">
        <v>-41.884490999999997</v>
      </c>
    </row>
    <row r="134" spans="2:32" x14ac:dyDescent="0.25">
      <c r="B134" s="5">
        <f>'CL &amp; Data'!B556/1000000000</f>
        <v>0</v>
      </c>
      <c r="D134" s="5">
        <f>'CL &amp; Data'!C556</f>
        <v>0</v>
      </c>
      <c r="F134" s="5">
        <f>'CL &amp; Data'!D556</f>
        <v>0</v>
      </c>
      <c r="H134" s="5">
        <f>'CL &amp; Data'!E556</f>
        <v>0</v>
      </c>
      <c r="J134" s="5">
        <f>'CL &amp; Data'!F556</f>
        <v>0</v>
      </c>
      <c r="L134" s="5">
        <f>'CL &amp; Data'!L556/1000000000</f>
        <v>0</v>
      </c>
      <c r="N134" s="5">
        <f>'CL &amp; Data'!M556</f>
        <v>0</v>
      </c>
      <c r="P134" s="5">
        <f>'CL &amp; Data'!N556</f>
        <v>0</v>
      </c>
      <c r="R134" s="5">
        <f>'CL &amp; Data'!O556</f>
        <v>0</v>
      </c>
      <c r="T134" s="5">
        <f>'CL &amp; Data'!P556</f>
        <v>0</v>
      </c>
      <c r="X134" s="5">
        <v>37.832500000000003</v>
      </c>
      <c r="Z134">
        <v>-39.783676</v>
      </c>
      <c r="AB134">
        <v>-35.774002000000003</v>
      </c>
      <c r="AD134">
        <v>-40.951594999999998</v>
      </c>
      <c r="AF134">
        <v>-41.660671000000001</v>
      </c>
    </row>
    <row r="135" spans="2:32" x14ac:dyDescent="0.25">
      <c r="B135" s="5">
        <f>'CL &amp; Data'!B557/1000000000</f>
        <v>0</v>
      </c>
      <c r="D135" s="5">
        <f>'CL &amp; Data'!C557</f>
        <v>0</v>
      </c>
      <c r="F135" s="5">
        <f>'CL &amp; Data'!D557</f>
        <v>0</v>
      </c>
      <c r="H135" s="5">
        <f>'CL &amp; Data'!E557</f>
        <v>0</v>
      </c>
      <c r="J135" s="5">
        <f>'CL &amp; Data'!F557</f>
        <v>0</v>
      </c>
      <c r="L135" s="5">
        <f>'CL &amp; Data'!L557/1000000000</f>
        <v>0</v>
      </c>
      <c r="N135" s="5">
        <f>'CL &amp; Data'!M557</f>
        <v>0</v>
      </c>
      <c r="P135" s="5">
        <f>'CL &amp; Data'!N557</f>
        <v>0</v>
      </c>
      <c r="R135" s="5">
        <f>'CL &amp; Data'!O557</f>
        <v>0</v>
      </c>
      <c r="T135" s="5">
        <f>'CL &amp; Data'!P557</f>
        <v>0</v>
      </c>
      <c r="X135" s="5">
        <v>38.024999999999999</v>
      </c>
      <c r="Z135">
        <v>-39.482021000000003</v>
      </c>
      <c r="AB135">
        <v>-35.438350999999997</v>
      </c>
      <c r="AD135">
        <v>-40.49897</v>
      </c>
      <c r="AF135">
        <v>-41.394092999999998</v>
      </c>
    </row>
    <row r="136" spans="2:32" x14ac:dyDescent="0.25">
      <c r="B136" s="5">
        <f>'CL &amp; Data'!B558/1000000000</f>
        <v>0</v>
      </c>
      <c r="D136" s="5">
        <f>'CL &amp; Data'!C558</f>
        <v>0</v>
      </c>
      <c r="F136" s="5">
        <f>'CL &amp; Data'!D558</f>
        <v>0</v>
      </c>
      <c r="H136" s="5">
        <f>'CL &amp; Data'!E558</f>
        <v>0</v>
      </c>
      <c r="J136" s="5">
        <f>'CL &amp; Data'!F558</f>
        <v>0</v>
      </c>
      <c r="L136" s="5">
        <f>'CL &amp; Data'!L558/1000000000</f>
        <v>0</v>
      </c>
      <c r="N136" s="5">
        <f>'CL &amp; Data'!M558</f>
        <v>0</v>
      </c>
      <c r="P136" s="5">
        <f>'CL &amp; Data'!N558</f>
        <v>0</v>
      </c>
      <c r="R136" s="5">
        <f>'CL &amp; Data'!O558</f>
        <v>0</v>
      </c>
      <c r="T136" s="5">
        <f>'CL &amp; Data'!P558</f>
        <v>0</v>
      </c>
      <c r="X136" s="5">
        <v>38.217500000000001</v>
      </c>
      <c r="Z136">
        <v>-39.348148000000002</v>
      </c>
      <c r="AB136">
        <v>-35.151836000000003</v>
      </c>
      <c r="AD136">
        <v>-40.190083000000001</v>
      </c>
      <c r="AF136">
        <v>-41.090347000000001</v>
      </c>
    </row>
    <row r="137" spans="2:32" x14ac:dyDescent="0.25">
      <c r="B137" s="5">
        <f>'CL &amp; Data'!B559/1000000000</f>
        <v>0</v>
      </c>
      <c r="D137" s="5">
        <f>'CL &amp; Data'!C559</f>
        <v>0</v>
      </c>
      <c r="F137" s="5">
        <f>'CL &amp; Data'!D559</f>
        <v>0</v>
      </c>
      <c r="H137" s="5">
        <f>'CL &amp; Data'!E559</f>
        <v>0</v>
      </c>
      <c r="J137" s="5">
        <f>'CL &amp; Data'!F559</f>
        <v>0</v>
      </c>
      <c r="L137" s="5">
        <f>'CL &amp; Data'!L559/1000000000</f>
        <v>0</v>
      </c>
      <c r="N137" s="5">
        <f>'CL &amp; Data'!M559</f>
        <v>0</v>
      </c>
      <c r="P137" s="5">
        <f>'CL &amp; Data'!N559</f>
        <v>0</v>
      </c>
      <c r="R137" s="5">
        <f>'CL &amp; Data'!O559</f>
        <v>0</v>
      </c>
      <c r="T137" s="5">
        <f>'CL &amp; Data'!P559</f>
        <v>0</v>
      </c>
      <c r="X137" s="5">
        <v>38.409999999999997</v>
      </c>
      <c r="Z137">
        <v>-39.261436000000003</v>
      </c>
      <c r="AB137">
        <v>-34.931182999999997</v>
      </c>
      <c r="AD137">
        <v>-39.954247000000002</v>
      </c>
      <c r="AF137">
        <v>-40.746741999999998</v>
      </c>
    </row>
    <row r="138" spans="2:32" x14ac:dyDescent="0.25">
      <c r="B138" s="5">
        <f>'CL &amp; Data'!B560/1000000000</f>
        <v>0</v>
      </c>
      <c r="D138" s="5">
        <f>'CL &amp; Data'!C560</f>
        <v>0</v>
      </c>
      <c r="F138" s="5">
        <f>'CL &amp; Data'!D560</f>
        <v>0</v>
      </c>
      <c r="H138" s="5">
        <f>'CL &amp; Data'!E560</f>
        <v>0</v>
      </c>
      <c r="J138" s="5">
        <f>'CL &amp; Data'!F560</f>
        <v>0</v>
      </c>
      <c r="L138" s="5">
        <f>'CL &amp; Data'!L560/1000000000</f>
        <v>0</v>
      </c>
      <c r="N138" s="5">
        <f>'CL &amp; Data'!M560</f>
        <v>0</v>
      </c>
      <c r="P138" s="5">
        <f>'CL &amp; Data'!N560</f>
        <v>0</v>
      </c>
      <c r="R138" s="5">
        <f>'CL &amp; Data'!O560</f>
        <v>0</v>
      </c>
      <c r="T138" s="5">
        <f>'CL &amp; Data'!P560</f>
        <v>0</v>
      </c>
      <c r="X138" s="5">
        <v>38.602499999999999</v>
      </c>
      <c r="Z138">
        <v>-39.230685999999999</v>
      </c>
      <c r="AB138">
        <v>-34.768227000000003</v>
      </c>
      <c r="AD138">
        <v>-39.773707999999999</v>
      </c>
      <c r="AF138">
        <v>-40.369869000000001</v>
      </c>
    </row>
    <row r="139" spans="2:32" x14ac:dyDescent="0.25">
      <c r="B139" s="5">
        <f>'CL &amp; Data'!B561/1000000000</f>
        <v>0</v>
      </c>
      <c r="D139" s="5">
        <f>'CL &amp; Data'!C561</f>
        <v>0</v>
      </c>
      <c r="F139" s="5">
        <f>'CL &amp; Data'!D561</f>
        <v>0</v>
      </c>
      <c r="H139" s="5">
        <f>'CL &amp; Data'!E561</f>
        <v>0</v>
      </c>
      <c r="J139" s="5">
        <f>'CL &amp; Data'!F561</f>
        <v>0</v>
      </c>
      <c r="L139" s="5">
        <f>'CL &amp; Data'!L561/1000000000</f>
        <v>0</v>
      </c>
      <c r="N139" s="5">
        <f>'CL &amp; Data'!M561</f>
        <v>0</v>
      </c>
      <c r="P139" s="5">
        <f>'CL &amp; Data'!N561</f>
        <v>0</v>
      </c>
      <c r="R139" s="5">
        <f>'CL &amp; Data'!O561</f>
        <v>0</v>
      </c>
      <c r="T139" s="5">
        <f>'CL &amp; Data'!P561</f>
        <v>0</v>
      </c>
      <c r="X139" s="5">
        <v>38.795000000000002</v>
      </c>
      <c r="Z139">
        <v>-39.267009999999999</v>
      </c>
      <c r="AB139">
        <v>-34.655642999999998</v>
      </c>
      <c r="AD139">
        <v>-39.607571</v>
      </c>
      <c r="AF139">
        <v>-39.974342</v>
      </c>
    </row>
    <row r="140" spans="2:32" x14ac:dyDescent="0.25">
      <c r="B140" s="5">
        <f>'CL &amp; Data'!B562/1000000000</f>
        <v>0</v>
      </c>
      <c r="D140" s="5">
        <f>'CL &amp; Data'!C562</f>
        <v>0</v>
      </c>
      <c r="F140" s="5">
        <f>'CL &amp; Data'!D562</f>
        <v>0</v>
      </c>
      <c r="H140" s="5">
        <f>'CL &amp; Data'!E562</f>
        <v>0</v>
      </c>
      <c r="J140" s="5">
        <f>'CL &amp; Data'!F562</f>
        <v>0</v>
      </c>
      <c r="L140" s="5">
        <f>'CL &amp; Data'!L562/1000000000</f>
        <v>0</v>
      </c>
      <c r="N140" s="5">
        <f>'CL &amp; Data'!M562</f>
        <v>0</v>
      </c>
      <c r="P140" s="5">
        <f>'CL &amp; Data'!N562</f>
        <v>0</v>
      </c>
      <c r="R140" s="5">
        <f>'CL &amp; Data'!O562</f>
        <v>0</v>
      </c>
      <c r="T140" s="5">
        <f>'CL &amp; Data'!P562</f>
        <v>0</v>
      </c>
      <c r="X140" s="5">
        <v>38.987499999999997</v>
      </c>
      <c r="Z140">
        <v>-39.369835000000002</v>
      </c>
      <c r="AB140">
        <v>-34.586010000000002</v>
      </c>
      <c r="AD140">
        <v>-39.480972000000001</v>
      </c>
      <c r="AF140">
        <v>-39.574019999999997</v>
      </c>
    </row>
    <row r="141" spans="2:32" x14ac:dyDescent="0.25">
      <c r="B141" s="5">
        <f>'CL &amp; Data'!B563/1000000000</f>
        <v>0</v>
      </c>
      <c r="D141" s="5">
        <f>'CL &amp; Data'!C563</f>
        <v>0</v>
      </c>
      <c r="F141" s="5">
        <f>'CL &amp; Data'!D563</f>
        <v>0</v>
      </c>
      <c r="H141" s="5">
        <f>'CL &amp; Data'!E563</f>
        <v>0</v>
      </c>
      <c r="J141" s="5">
        <f>'CL &amp; Data'!F563</f>
        <v>0</v>
      </c>
      <c r="L141" s="5">
        <f>'CL &amp; Data'!L563/1000000000</f>
        <v>0</v>
      </c>
      <c r="N141" s="5">
        <f>'CL &amp; Data'!M563</f>
        <v>0</v>
      </c>
      <c r="P141" s="5">
        <f>'CL &amp; Data'!N563</f>
        <v>0</v>
      </c>
      <c r="R141" s="5">
        <f>'CL &amp; Data'!O563</f>
        <v>0</v>
      </c>
      <c r="T141" s="5">
        <f>'CL &amp; Data'!P563</f>
        <v>0</v>
      </c>
      <c r="X141" s="5">
        <v>39.18</v>
      </c>
      <c r="Z141">
        <v>-39.502346000000003</v>
      </c>
      <c r="AB141">
        <v>-34.550151999999997</v>
      </c>
      <c r="AD141">
        <v>-39.417090999999999</v>
      </c>
      <c r="AF141">
        <v>-39.170116</v>
      </c>
    </row>
    <row r="142" spans="2:32" x14ac:dyDescent="0.25">
      <c r="B142" s="5">
        <f>'CL &amp; Data'!B564/1000000000</f>
        <v>0</v>
      </c>
      <c r="D142" s="5">
        <f>'CL &amp; Data'!C564</f>
        <v>0</v>
      </c>
      <c r="F142" s="5">
        <f>'CL &amp; Data'!D564</f>
        <v>0</v>
      </c>
      <c r="H142" s="5">
        <f>'CL &amp; Data'!E564</f>
        <v>0</v>
      </c>
      <c r="J142" s="5">
        <f>'CL &amp; Data'!F564</f>
        <v>0</v>
      </c>
      <c r="L142" s="5">
        <f>'CL &amp; Data'!L564/1000000000</f>
        <v>0</v>
      </c>
      <c r="N142" s="5">
        <f>'CL &amp; Data'!M564</f>
        <v>0</v>
      </c>
      <c r="P142" s="5">
        <f>'CL &amp; Data'!N564</f>
        <v>0</v>
      </c>
      <c r="R142" s="5">
        <f>'CL &amp; Data'!O564</f>
        <v>0</v>
      </c>
      <c r="T142" s="5">
        <f>'CL &amp; Data'!P564</f>
        <v>0</v>
      </c>
      <c r="X142" s="5">
        <v>39.372500000000002</v>
      </c>
      <c r="Z142">
        <v>-39.626849999999997</v>
      </c>
      <c r="AB142">
        <v>-34.558883999999999</v>
      </c>
      <c r="AD142">
        <v>-39.414462999999998</v>
      </c>
      <c r="AF142">
        <v>-38.775871000000002</v>
      </c>
    </row>
    <row r="143" spans="2:32" x14ac:dyDescent="0.25">
      <c r="B143" s="5">
        <f>'CL &amp; Data'!B565/1000000000</f>
        <v>0</v>
      </c>
      <c r="D143" s="5">
        <f>'CL &amp; Data'!C565</f>
        <v>0</v>
      </c>
      <c r="F143" s="5">
        <f>'CL &amp; Data'!D565</f>
        <v>0</v>
      </c>
      <c r="H143" s="5">
        <f>'CL &amp; Data'!E565</f>
        <v>0</v>
      </c>
      <c r="J143" s="5">
        <f>'CL &amp; Data'!F565</f>
        <v>0</v>
      </c>
      <c r="L143" s="5">
        <f>'CL &amp; Data'!L565/1000000000</f>
        <v>0</v>
      </c>
      <c r="N143" s="5">
        <f>'CL &amp; Data'!M565</f>
        <v>0</v>
      </c>
      <c r="P143" s="5">
        <f>'CL &amp; Data'!N565</f>
        <v>0</v>
      </c>
      <c r="R143" s="5">
        <f>'CL &amp; Data'!O565</f>
        <v>0</v>
      </c>
      <c r="T143" s="5">
        <f>'CL &amp; Data'!P565</f>
        <v>0</v>
      </c>
      <c r="X143" s="5">
        <v>39.564999999999998</v>
      </c>
      <c r="Z143">
        <v>-39.758944999999997</v>
      </c>
      <c r="AB143">
        <v>-34.621657999999996</v>
      </c>
      <c r="AD143">
        <v>-39.484153999999997</v>
      </c>
      <c r="AF143">
        <v>-38.416927000000001</v>
      </c>
    </row>
    <row r="144" spans="2:32" x14ac:dyDescent="0.25">
      <c r="B144" s="5">
        <f>'CL &amp; Data'!B566/1000000000</f>
        <v>0</v>
      </c>
      <c r="D144" s="5">
        <f>'CL &amp; Data'!C566</f>
        <v>0</v>
      </c>
      <c r="F144" s="5">
        <f>'CL &amp; Data'!D566</f>
        <v>0</v>
      </c>
      <c r="H144" s="5">
        <f>'CL &amp; Data'!E566</f>
        <v>0</v>
      </c>
      <c r="J144" s="5">
        <f>'CL &amp; Data'!F566</f>
        <v>0</v>
      </c>
      <c r="L144" s="5">
        <f>'CL &amp; Data'!L566/1000000000</f>
        <v>0</v>
      </c>
      <c r="N144" s="5">
        <f>'CL &amp; Data'!M566</f>
        <v>0</v>
      </c>
      <c r="P144" s="5">
        <f>'CL &amp; Data'!N566</f>
        <v>0</v>
      </c>
      <c r="R144" s="5">
        <f>'CL &amp; Data'!O566</f>
        <v>0</v>
      </c>
      <c r="T144" s="5">
        <f>'CL &amp; Data'!P566</f>
        <v>0</v>
      </c>
      <c r="X144" s="5">
        <v>39.7575</v>
      </c>
      <c r="Z144">
        <v>-39.905785000000002</v>
      </c>
      <c r="AB144">
        <v>-34.738472000000002</v>
      </c>
      <c r="AD144">
        <v>-39.638618000000001</v>
      </c>
      <c r="AF144">
        <v>-38.092308000000003</v>
      </c>
    </row>
    <row r="145" spans="2:32" x14ac:dyDescent="0.25">
      <c r="B145" s="5">
        <f>'CL &amp; Data'!B567/1000000000</f>
        <v>0</v>
      </c>
      <c r="D145" s="5">
        <f>'CL &amp; Data'!C567</f>
        <v>0</v>
      </c>
      <c r="F145" s="5">
        <f>'CL &amp; Data'!D567</f>
        <v>0</v>
      </c>
      <c r="H145" s="5">
        <f>'CL &amp; Data'!E567</f>
        <v>0</v>
      </c>
      <c r="J145" s="5">
        <f>'CL &amp; Data'!F567</f>
        <v>0</v>
      </c>
      <c r="L145" s="5">
        <f>'CL &amp; Data'!L567/1000000000</f>
        <v>0</v>
      </c>
      <c r="N145" s="5">
        <f>'CL &amp; Data'!M567</f>
        <v>0</v>
      </c>
      <c r="P145" s="5">
        <f>'CL &amp; Data'!N567</f>
        <v>0</v>
      </c>
      <c r="R145" s="5">
        <f>'CL &amp; Data'!O567</f>
        <v>0</v>
      </c>
      <c r="T145" s="5">
        <f>'CL &amp; Data'!P567</f>
        <v>0</v>
      </c>
      <c r="X145" s="5">
        <v>39.950000000000003</v>
      </c>
      <c r="Z145">
        <v>-40.030059999999999</v>
      </c>
      <c r="AB145">
        <v>-34.918776999999999</v>
      </c>
      <c r="AD145">
        <v>-39.845444000000001</v>
      </c>
      <c r="AF145">
        <v>-37.804828999999998</v>
      </c>
    </row>
    <row r="146" spans="2:32" x14ac:dyDescent="0.25">
      <c r="B146" s="5">
        <f>'CL &amp; Data'!B568/1000000000</f>
        <v>0</v>
      </c>
      <c r="D146" s="5">
        <f>'CL &amp; Data'!C568</f>
        <v>0</v>
      </c>
      <c r="F146" s="5">
        <f>'CL &amp; Data'!D568</f>
        <v>0</v>
      </c>
      <c r="H146" s="5">
        <f>'CL &amp; Data'!E568</f>
        <v>0</v>
      </c>
      <c r="J146" s="5">
        <f>'CL &amp; Data'!F568</f>
        <v>0</v>
      </c>
      <c r="L146" s="5">
        <f>'CL &amp; Data'!L568/1000000000</f>
        <v>0</v>
      </c>
      <c r="N146" s="5">
        <f>'CL &amp; Data'!M568</f>
        <v>0</v>
      </c>
      <c r="P146" s="5">
        <f>'CL &amp; Data'!N568</f>
        <v>0</v>
      </c>
      <c r="R146" s="5">
        <f>'CL &amp; Data'!O568</f>
        <v>0</v>
      </c>
      <c r="T146" s="5">
        <f>'CL &amp; Data'!P568</f>
        <v>0</v>
      </c>
      <c r="X146" s="5">
        <v>40.142499999999998</v>
      </c>
      <c r="Z146">
        <v>-40.091006999999998</v>
      </c>
      <c r="AB146">
        <v>-35.169204999999998</v>
      </c>
      <c r="AD146">
        <v>-39.999580000000002</v>
      </c>
      <c r="AF146">
        <v>-37.569316999999998</v>
      </c>
    </row>
    <row r="147" spans="2:32" x14ac:dyDescent="0.25">
      <c r="B147" s="5">
        <f>'CL &amp; Data'!B569/1000000000</f>
        <v>0</v>
      </c>
      <c r="D147" s="5">
        <f>'CL &amp; Data'!C569</f>
        <v>0</v>
      </c>
      <c r="F147" s="5">
        <f>'CL &amp; Data'!D569</f>
        <v>0</v>
      </c>
      <c r="H147" s="5">
        <f>'CL &amp; Data'!E569</f>
        <v>0</v>
      </c>
      <c r="J147" s="5">
        <f>'CL &amp; Data'!F569</f>
        <v>0</v>
      </c>
      <c r="L147" s="5">
        <f>'CL &amp; Data'!L569/1000000000</f>
        <v>0</v>
      </c>
      <c r="N147" s="5">
        <f>'CL &amp; Data'!M569</f>
        <v>0</v>
      </c>
      <c r="P147" s="5">
        <f>'CL &amp; Data'!N569</f>
        <v>0</v>
      </c>
      <c r="R147" s="5">
        <f>'CL &amp; Data'!O569</f>
        <v>0</v>
      </c>
      <c r="T147" s="5">
        <f>'CL &amp; Data'!P569</f>
        <v>0</v>
      </c>
      <c r="X147" s="5">
        <v>40.335000000000001</v>
      </c>
      <c r="Z147">
        <v>-39.990794999999999</v>
      </c>
      <c r="AB147">
        <v>-35.465603000000002</v>
      </c>
      <c r="AD147">
        <v>-39.951293999999997</v>
      </c>
      <c r="AF147">
        <v>-37.386130999999999</v>
      </c>
    </row>
    <row r="148" spans="2:32" x14ac:dyDescent="0.25">
      <c r="B148" s="5">
        <f>'CL &amp; Data'!B570/1000000000</f>
        <v>0</v>
      </c>
      <c r="D148" s="5">
        <f>'CL &amp; Data'!C570</f>
        <v>0</v>
      </c>
      <c r="F148" s="5">
        <f>'CL &amp; Data'!D570</f>
        <v>0</v>
      </c>
      <c r="H148" s="5">
        <f>'CL &amp; Data'!E570</f>
        <v>0</v>
      </c>
      <c r="J148" s="5">
        <f>'CL &amp; Data'!F570</f>
        <v>0</v>
      </c>
      <c r="L148" s="5">
        <f>'CL &amp; Data'!L570/1000000000</f>
        <v>0</v>
      </c>
      <c r="N148" s="5">
        <f>'CL &amp; Data'!M570</f>
        <v>0</v>
      </c>
      <c r="P148" s="5">
        <f>'CL &amp; Data'!N570</f>
        <v>0</v>
      </c>
      <c r="R148" s="5">
        <f>'CL &amp; Data'!O570</f>
        <v>0</v>
      </c>
      <c r="T148" s="5">
        <f>'CL &amp; Data'!P570</f>
        <v>0</v>
      </c>
      <c r="X148" s="5">
        <v>40.527500000000003</v>
      </c>
      <c r="Z148">
        <v>-39.726109000000001</v>
      </c>
      <c r="AB148">
        <v>-35.771076000000001</v>
      </c>
      <c r="AD148">
        <v>-39.692504999999997</v>
      </c>
      <c r="AF148">
        <v>-37.238083000000003</v>
      </c>
    </row>
    <row r="149" spans="2:32" x14ac:dyDescent="0.25">
      <c r="B149" s="5">
        <f>'CL &amp; Data'!B571/1000000000</f>
        <v>0</v>
      </c>
      <c r="D149" s="5">
        <f>'CL &amp; Data'!C571</f>
        <v>0</v>
      </c>
      <c r="F149" s="5">
        <f>'CL &amp; Data'!D571</f>
        <v>0</v>
      </c>
      <c r="H149" s="5">
        <f>'CL &amp; Data'!E571</f>
        <v>0</v>
      </c>
      <c r="J149" s="5">
        <f>'CL &amp; Data'!F571</f>
        <v>0</v>
      </c>
      <c r="L149" s="5">
        <f>'CL &amp; Data'!L571/1000000000</f>
        <v>0</v>
      </c>
      <c r="N149" s="5">
        <f>'CL &amp; Data'!M571</f>
        <v>0</v>
      </c>
      <c r="P149" s="5">
        <f>'CL &amp; Data'!N571</f>
        <v>0</v>
      </c>
      <c r="R149" s="5">
        <f>'CL &amp; Data'!O571</f>
        <v>0</v>
      </c>
      <c r="T149" s="5">
        <f>'CL &amp; Data'!P571</f>
        <v>0</v>
      </c>
      <c r="X149" s="5">
        <v>40.72</v>
      </c>
      <c r="Z149">
        <v>-39.455139000000003</v>
      </c>
      <c r="AB149">
        <v>-36.160767</v>
      </c>
      <c r="AD149">
        <v>-39.443775000000002</v>
      </c>
      <c r="AF149">
        <v>-37.094844999999999</v>
      </c>
    </row>
    <row r="150" spans="2:32" x14ac:dyDescent="0.25">
      <c r="B150" s="5">
        <f>'CL &amp; Data'!B572/1000000000</f>
        <v>0</v>
      </c>
      <c r="D150" s="5">
        <f>'CL &amp; Data'!C572</f>
        <v>0</v>
      </c>
      <c r="F150" s="5">
        <f>'CL &amp; Data'!D572</f>
        <v>0</v>
      </c>
      <c r="H150" s="5">
        <f>'CL &amp; Data'!E572</f>
        <v>0</v>
      </c>
      <c r="J150" s="5">
        <f>'CL &amp; Data'!F572</f>
        <v>0</v>
      </c>
      <c r="L150" s="5">
        <f>'CL &amp; Data'!L572/1000000000</f>
        <v>0</v>
      </c>
      <c r="N150" s="5">
        <f>'CL &amp; Data'!M572</f>
        <v>0</v>
      </c>
      <c r="P150" s="5">
        <f>'CL &amp; Data'!N572</f>
        <v>0</v>
      </c>
      <c r="R150" s="5">
        <f>'CL &amp; Data'!O572</f>
        <v>0</v>
      </c>
      <c r="T150" s="5">
        <f>'CL &amp; Data'!P572</f>
        <v>0</v>
      </c>
      <c r="X150" s="5">
        <v>40.912500000000001</v>
      </c>
      <c r="Z150">
        <v>-39.339396999999998</v>
      </c>
      <c r="AB150">
        <v>-36.546638000000002</v>
      </c>
      <c r="AD150">
        <v>-39.341327999999997</v>
      </c>
      <c r="AF150">
        <v>-37.016433999999997</v>
      </c>
    </row>
    <row r="151" spans="2:32" x14ac:dyDescent="0.25">
      <c r="B151" s="5">
        <f>'CL &amp; Data'!B573/1000000000</f>
        <v>0</v>
      </c>
      <c r="D151" s="5">
        <f>'CL &amp; Data'!C573</f>
        <v>0</v>
      </c>
      <c r="F151" s="5">
        <f>'CL &amp; Data'!D573</f>
        <v>0</v>
      </c>
      <c r="H151" s="5">
        <f>'CL &amp; Data'!E573</f>
        <v>0</v>
      </c>
      <c r="J151" s="5">
        <f>'CL &amp; Data'!F573</f>
        <v>0</v>
      </c>
      <c r="L151" s="5">
        <f>'CL &amp; Data'!L573/1000000000</f>
        <v>0</v>
      </c>
      <c r="N151" s="5">
        <f>'CL &amp; Data'!M573</f>
        <v>0</v>
      </c>
      <c r="P151" s="5">
        <f>'CL &amp; Data'!N573</f>
        <v>0</v>
      </c>
      <c r="R151" s="5">
        <f>'CL &amp; Data'!O573</f>
        <v>0</v>
      </c>
      <c r="T151" s="5">
        <f>'CL &amp; Data'!P573</f>
        <v>0</v>
      </c>
      <c r="X151" s="5">
        <v>41.104999999999997</v>
      </c>
      <c r="Z151">
        <v>-39.367165</v>
      </c>
      <c r="AB151">
        <v>-36.769328999999999</v>
      </c>
      <c r="AD151">
        <v>-39.369250999999998</v>
      </c>
      <c r="AF151">
        <v>-36.911377000000002</v>
      </c>
    </row>
    <row r="152" spans="2:32" x14ac:dyDescent="0.25">
      <c r="B152" s="5">
        <f>'CL &amp; Data'!B574/1000000000</f>
        <v>0</v>
      </c>
      <c r="D152" s="5">
        <f>'CL &amp; Data'!C574</f>
        <v>0</v>
      </c>
      <c r="F152" s="5">
        <f>'CL &amp; Data'!D574</f>
        <v>0</v>
      </c>
      <c r="H152" s="5">
        <f>'CL &amp; Data'!E574</f>
        <v>0</v>
      </c>
      <c r="J152" s="5">
        <f>'CL &amp; Data'!F574</f>
        <v>0</v>
      </c>
      <c r="L152" s="5">
        <f>'CL &amp; Data'!L574/1000000000</f>
        <v>0</v>
      </c>
      <c r="N152" s="5">
        <f>'CL &amp; Data'!M574</f>
        <v>0</v>
      </c>
      <c r="P152" s="5">
        <f>'CL &amp; Data'!N574</f>
        <v>0</v>
      </c>
      <c r="R152" s="5">
        <f>'CL &amp; Data'!O574</f>
        <v>0</v>
      </c>
      <c r="T152" s="5">
        <f>'CL &amp; Data'!P574</f>
        <v>0</v>
      </c>
      <c r="X152" s="5">
        <v>41.297499999999999</v>
      </c>
      <c r="Z152">
        <v>-39.534424000000001</v>
      </c>
      <c r="AB152">
        <v>-37.048972999999997</v>
      </c>
      <c r="AD152">
        <v>-39.496009999999998</v>
      </c>
      <c r="AF152">
        <v>-36.820919000000004</v>
      </c>
    </row>
    <row r="153" spans="2:32" x14ac:dyDescent="0.25">
      <c r="B153" s="5">
        <f>'CL &amp; Data'!B575/1000000000</f>
        <v>0</v>
      </c>
      <c r="D153" s="5">
        <f>'CL &amp; Data'!C575</f>
        <v>0</v>
      </c>
      <c r="F153" s="5">
        <f>'CL &amp; Data'!D575</f>
        <v>0</v>
      </c>
      <c r="H153" s="5">
        <f>'CL &amp; Data'!E575</f>
        <v>0</v>
      </c>
      <c r="J153" s="5">
        <f>'CL &amp; Data'!F575</f>
        <v>0</v>
      </c>
      <c r="L153" s="5">
        <f>'CL &amp; Data'!L575/1000000000</f>
        <v>0</v>
      </c>
      <c r="N153" s="5">
        <f>'CL &amp; Data'!M575</f>
        <v>0</v>
      </c>
      <c r="P153" s="5">
        <f>'CL &amp; Data'!N575</f>
        <v>0</v>
      </c>
      <c r="R153" s="5">
        <f>'CL &amp; Data'!O575</f>
        <v>0</v>
      </c>
      <c r="T153" s="5">
        <f>'CL &amp; Data'!P575</f>
        <v>0</v>
      </c>
      <c r="X153" s="5">
        <v>41.49</v>
      </c>
      <c r="Z153">
        <v>-39.785800999999999</v>
      </c>
      <c r="AB153">
        <v>-37.575920000000004</v>
      </c>
      <c r="AD153">
        <v>-39.671107999999997</v>
      </c>
      <c r="AF153">
        <v>-36.775996999999997</v>
      </c>
    </row>
    <row r="154" spans="2:32" x14ac:dyDescent="0.25">
      <c r="B154" s="5">
        <f>'CL &amp; Data'!B576/1000000000</f>
        <v>0</v>
      </c>
      <c r="D154" s="5">
        <f>'CL &amp; Data'!C576</f>
        <v>0</v>
      </c>
      <c r="F154" s="5">
        <f>'CL &amp; Data'!D576</f>
        <v>0</v>
      </c>
      <c r="H154" s="5">
        <f>'CL &amp; Data'!E576</f>
        <v>0</v>
      </c>
      <c r="J154" s="5">
        <f>'CL &amp; Data'!F576</f>
        <v>0</v>
      </c>
      <c r="L154" s="5">
        <f>'CL &amp; Data'!L576/1000000000</f>
        <v>0</v>
      </c>
      <c r="N154" s="5">
        <f>'CL &amp; Data'!M576</f>
        <v>0</v>
      </c>
      <c r="P154" s="5">
        <f>'CL &amp; Data'!N576</f>
        <v>0</v>
      </c>
      <c r="R154" s="5">
        <f>'CL &amp; Data'!O576</f>
        <v>0</v>
      </c>
      <c r="T154" s="5">
        <f>'CL &amp; Data'!P576</f>
        <v>0</v>
      </c>
      <c r="X154" s="5">
        <v>41.682499999999997</v>
      </c>
      <c r="Z154">
        <v>-40.078086999999996</v>
      </c>
      <c r="AB154">
        <v>-38.366397999999997</v>
      </c>
      <c r="AD154">
        <v>-39.853096000000001</v>
      </c>
      <c r="AF154">
        <v>-36.721198999999999</v>
      </c>
    </row>
    <row r="155" spans="2:32" x14ac:dyDescent="0.25">
      <c r="B155" s="5">
        <f>'CL &amp; Data'!B577/1000000000</f>
        <v>0</v>
      </c>
      <c r="D155" s="5">
        <f>'CL &amp; Data'!C577</f>
        <v>0</v>
      </c>
      <c r="F155" s="5">
        <f>'CL &amp; Data'!D577</f>
        <v>0</v>
      </c>
      <c r="H155" s="5">
        <f>'CL &amp; Data'!E577</f>
        <v>0</v>
      </c>
      <c r="J155" s="5">
        <f>'CL &amp; Data'!F577</f>
        <v>0</v>
      </c>
      <c r="L155" s="5">
        <f>'CL &amp; Data'!L577/1000000000</f>
        <v>0</v>
      </c>
      <c r="N155" s="5">
        <f>'CL &amp; Data'!M577</f>
        <v>0</v>
      </c>
      <c r="P155" s="5">
        <f>'CL &amp; Data'!N577</f>
        <v>0</v>
      </c>
      <c r="R155" s="5">
        <f>'CL &amp; Data'!O577</f>
        <v>0</v>
      </c>
      <c r="T155" s="5">
        <f>'CL &amp; Data'!P577</f>
        <v>0</v>
      </c>
      <c r="X155" s="5">
        <v>41.875</v>
      </c>
      <c r="Z155">
        <v>-40.402092000000003</v>
      </c>
      <c r="AB155">
        <v>-39.436371000000001</v>
      </c>
      <c r="AD155">
        <v>-40.042343000000002</v>
      </c>
      <c r="AF155">
        <v>-36.652316999999996</v>
      </c>
    </row>
    <row r="156" spans="2:32" x14ac:dyDescent="0.25">
      <c r="B156" s="5">
        <f>'CL &amp; Data'!B578/1000000000</f>
        <v>0</v>
      </c>
      <c r="D156" s="5">
        <f>'CL &amp; Data'!C578</f>
        <v>0</v>
      </c>
      <c r="F156" s="5">
        <f>'CL &amp; Data'!D578</f>
        <v>0</v>
      </c>
      <c r="H156" s="5">
        <f>'CL &amp; Data'!E578</f>
        <v>0</v>
      </c>
      <c r="J156" s="5">
        <f>'CL &amp; Data'!F578</f>
        <v>0</v>
      </c>
      <c r="L156" s="5">
        <f>'CL &amp; Data'!L578/1000000000</f>
        <v>0</v>
      </c>
      <c r="N156" s="5">
        <f>'CL &amp; Data'!M578</f>
        <v>0</v>
      </c>
      <c r="P156" s="5">
        <f>'CL &amp; Data'!N578</f>
        <v>0</v>
      </c>
      <c r="R156" s="5">
        <f>'CL &amp; Data'!O578</f>
        <v>0</v>
      </c>
      <c r="T156" s="5">
        <f>'CL &amp; Data'!P578</f>
        <v>0</v>
      </c>
      <c r="X156" s="5">
        <v>42.067500000000003</v>
      </c>
      <c r="Z156">
        <v>-40.74691</v>
      </c>
      <c r="AB156">
        <v>-40.370883999999997</v>
      </c>
      <c r="AD156">
        <v>-40.249535000000002</v>
      </c>
      <c r="AF156">
        <v>-36.574843999999999</v>
      </c>
    </row>
    <row r="157" spans="2:32" x14ac:dyDescent="0.25">
      <c r="B157" s="5">
        <f>'CL &amp; Data'!B579/1000000000</f>
        <v>0</v>
      </c>
      <c r="D157" s="5">
        <f>'CL &amp; Data'!C579</f>
        <v>0</v>
      </c>
      <c r="F157" s="5">
        <f>'CL &amp; Data'!D579</f>
        <v>0</v>
      </c>
      <c r="H157" s="5">
        <f>'CL &amp; Data'!E579</f>
        <v>0</v>
      </c>
      <c r="J157" s="5">
        <f>'CL &amp; Data'!F579</f>
        <v>0</v>
      </c>
      <c r="L157" s="5">
        <f>'CL &amp; Data'!L579/1000000000</f>
        <v>0</v>
      </c>
      <c r="N157" s="5">
        <f>'CL &amp; Data'!M579</f>
        <v>0</v>
      </c>
      <c r="P157" s="5">
        <f>'CL &amp; Data'!N579</f>
        <v>0</v>
      </c>
      <c r="R157" s="5">
        <f>'CL &amp; Data'!O579</f>
        <v>0</v>
      </c>
      <c r="T157" s="5">
        <f>'CL &amp; Data'!P579</f>
        <v>0</v>
      </c>
      <c r="X157" s="5">
        <v>42.26</v>
      </c>
      <c r="Z157">
        <v>-41.132832000000001</v>
      </c>
      <c r="AB157">
        <v>-41.032944000000001</v>
      </c>
      <c r="AD157">
        <v>-40.461554999999997</v>
      </c>
      <c r="AF157">
        <v>-36.484585000000003</v>
      </c>
    </row>
    <row r="158" spans="2:32" x14ac:dyDescent="0.25">
      <c r="B158" s="5">
        <f>'CL &amp; Data'!B580/1000000000</f>
        <v>0</v>
      </c>
      <c r="D158" s="5">
        <f>'CL &amp; Data'!C580</f>
        <v>0</v>
      </c>
      <c r="F158" s="5">
        <f>'CL &amp; Data'!D580</f>
        <v>0</v>
      </c>
      <c r="H158" s="5">
        <f>'CL &amp; Data'!E580</f>
        <v>0</v>
      </c>
      <c r="J158" s="5">
        <f>'CL &amp; Data'!F580</f>
        <v>0</v>
      </c>
      <c r="L158" s="5">
        <f>'CL &amp; Data'!L580/1000000000</f>
        <v>0</v>
      </c>
      <c r="N158" s="5">
        <f>'CL &amp; Data'!M580</f>
        <v>0</v>
      </c>
      <c r="P158" s="5">
        <f>'CL &amp; Data'!N580</f>
        <v>0</v>
      </c>
      <c r="R158" s="5">
        <f>'CL &amp; Data'!O580</f>
        <v>0</v>
      </c>
      <c r="T158" s="5">
        <f>'CL &amp; Data'!P580</f>
        <v>0</v>
      </c>
      <c r="X158" s="5">
        <v>42.452500000000001</v>
      </c>
      <c r="Z158">
        <v>-41.577281999999997</v>
      </c>
      <c r="AB158">
        <v>-41.472622000000001</v>
      </c>
      <c r="AD158">
        <v>-40.691291999999997</v>
      </c>
      <c r="AF158">
        <v>-36.393433000000002</v>
      </c>
    </row>
    <row r="159" spans="2:32" x14ac:dyDescent="0.25">
      <c r="B159" s="5">
        <f>'CL &amp; Data'!B581/1000000000</f>
        <v>0</v>
      </c>
      <c r="D159" s="5">
        <f>'CL &amp; Data'!C581</f>
        <v>0</v>
      </c>
      <c r="F159" s="5">
        <f>'CL &amp; Data'!D581</f>
        <v>0</v>
      </c>
      <c r="H159" s="5">
        <f>'CL &amp; Data'!E581</f>
        <v>0</v>
      </c>
      <c r="J159" s="5">
        <f>'CL &amp; Data'!F581</f>
        <v>0</v>
      </c>
      <c r="L159" s="5">
        <f>'CL &amp; Data'!L581/1000000000</f>
        <v>0</v>
      </c>
      <c r="N159" s="5">
        <f>'CL &amp; Data'!M581</f>
        <v>0</v>
      </c>
      <c r="P159" s="5">
        <f>'CL &amp; Data'!N581</f>
        <v>0</v>
      </c>
      <c r="R159" s="5">
        <f>'CL &amp; Data'!O581</f>
        <v>0</v>
      </c>
      <c r="T159" s="5">
        <f>'CL &amp; Data'!P581</f>
        <v>0</v>
      </c>
      <c r="X159" s="5">
        <v>42.645000000000003</v>
      </c>
      <c r="Z159">
        <v>-41.995533000000002</v>
      </c>
      <c r="AB159">
        <v>-41.728481000000002</v>
      </c>
      <c r="AD159">
        <v>-40.946117000000001</v>
      </c>
      <c r="AF159">
        <v>-36.319546000000003</v>
      </c>
    </row>
    <row r="160" spans="2:32" x14ac:dyDescent="0.25">
      <c r="B160" s="5">
        <f>'CL &amp; Data'!B582/1000000000</f>
        <v>0</v>
      </c>
      <c r="D160" s="5">
        <f>'CL &amp; Data'!C582</f>
        <v>0</v>
      </c>
      <c r="F160" s="5">
        <f>'CL &amp; Data'!D582</f>
        <v>0</v>
      </c>
      <c r="H160" s="5">
        <f>'CL &amp; Data'!E582</f>
        <v>0</v>
      </c>
      <c r="J160" s="5">
        <f>'CL &amp; Data'!F582</f>
        <v>0</v>
      </c>
      <c r="L160" s="5">
        <f>'CL &amp; Data'!L582/1000000000</f>
        <v>0</v>
      </c>
      <c r="N160" s="5">
        <f>'CL &amp; Data'!M582</f>
        <v>0</v>
      </c>
      <c r="P160" s="5">
        <f>'CL &amp; Data'!N582</f>
        <v>0</v>
      </c>
      <c r="R160" s="5">
        <f>'CL &amp; Data'!O582</f>
        <v>0</v>
      </c>
      <c r="T160" s="5">
        <f>'CL &amp; Data'!P582</f>
        <v>0</v>
      </c>
      <c r="X160" s="5">
        <v>42.837499999999999</v>
      </c>
      <c r="Z160">
        <v>-42.308506000000001</v>
      </c>
      <c r="AB160">
        <v>-41.822310999999999</v>
      </c>
      <c r="AD160">
        <v>-41.275905999999999</v>
      </c>
      <c r="AF160">
        <v>-36.241076999999997</v>
      </c>
    </row>
    <row r="161" spans="2:32" x14ac:dyDescent="0.25">
      <c r="B161" s="5">
        <f>'CL &amp; Data'!B583/1000000000</f>
        <v>0</v>
      </c>
      <c r="D161" s="5">
        <f>'CL &amp; Data'!C583</f>
        <v>0</v>
      </c>
      <c r="F161" s="5">
        <f>'CL &amp; Data'!D583</f>
        <v>0</v>
      </c>
      <c r="H161" s="5">
        <f>'CL &amp; Data'!E583</f>
        <v>0</v>
      </c>
      <c r="J161" s="5">
        <f>'CL &amp; Data'!F583</f>
        <v>0</v>
      </c>
      <c r="L161" s="5">
        <f>'CL &amp; Data'!L583/1000000000</f>
        <v>0</v>
      </c>
      <c r="N161" s="5">
        <f>'CL &amp; Data'!M583</f>
        <v>0</v>
      </c>
      <c r="P161" s="5">
        <f>'CL &amp; Data'!N583</f>
        <v>0</v>
      </c>
      <c r="R161" s="5">
        <f>'CL &amp; Data'!O583</f>
        <v>0</v>
      </c>
      <c r="T161" s="5">
        <f>'CL &amp; Data'!P583</f>
        <v>0</v>
      </c>
      <c r="X161" s="5">
        <v>43.03</v>
      </c>
      <c r="Z161">
        <v>-42.482543999999997</v>
      </c>
      <c r="AB161">
        <v>-41.800288999999999</v>
      </c>
      <c r="AD161">
        <v>-41.611958000000001</v>
      </c>
      <c r="AF161">
        <v>-36.158276000000001</v>
      </c>
    </row>
    <row r="162" spans="2:32" x14ac:dyDescent="0.25">
      <c r="B162" s="5">
        <f>'CL &amp; Data'!B584/1000000000</f>
        <v>0</v>
      </c>
      <c r="D162" s="5">
        <f>'CL &amp; Data'!C584</f>
        <v>0</v>
      </c>
      <c r="F162" s="5">
        <f>'CL &amp; Data'!D584</f>
        <v>0</v>
      </c>
      <c r="H162" s="5">
        <f>'CL &amp; Data'!E584</f>
        <v>0</v>
      </c>
      <c r="J162" s="5">
        <f>'CL &amp; Data'!F584</f>
        <v>0</v>
      </c>
      <c r="L162" s="5">
        <f>'CL &amp; Data'!L584/1000000000</f>
        <v>0</v>
      </c>
      <c r="N162" s="5">
        <f>'CL &amp; Data'!M584</f>
        <v>0</v>
      </c>
      <c r="P162" s="5">
        <f>'CL &amp; Data'!N584</f>
        <v>0</v>
      </c>
      <c r="R162" s="5">
        <f>'CL &amp; Data'!O584</f>
        <v>0</v>
      </c>
      <c r="T162" s="5">
        <f>'CL &amp; Data'!P584</f>
        <v>0</v>
      </c>
      <c r="X162" s="5">
        <v>43.222499999999997</v>
      </c>
      <c r="Z162">
        <v>-42.599800000000002</v>
      </c>
      <c r="AB162">
        <v>-41.693409000000003</v>
      </c>
      <c r="AD162">
        <v>-41.940520999999997</v>
      </c>
      <c r="AF162">
        <v>-36.049163999999998</v>
      </c>
    </row>
    <row r="163" spans="2:32" x14ac:dyDescent="0.25">
      <c r="B163" s="5">
        <f>'CL &amp; Data'!B585/1000000000</f>
        <v>0</v>
      </c>
      <c r="D163" s="5">
        <f>'CL &amp; Data'!C585</f>
        <v>0</v>
      </c>
      <c r="F163" s="5">
        <f>'CL &amp; Data'!D585</f>
        <v>0</v>
      </c>
      <c r="H163" s="5">
        <f>'CL &amp; Data'!E585</f>
        <v>0</v>
      </c>
      <c r="J163" s="5">
        <f>'CL &amp; Data'!F585</f>
        <v>0</v>
      </c>
      <c r="L163" s="5">
        <f>'CL &amp; Data'!L585/1000000000</f>
        <v>0</v>
      </c>
      <c r="N163" s="5">
        <f>'CL &amp; Data'!M585</f>
        <v>0</v>
      </c>
      <c r="P163" s="5">
        <f>'CL &amp; Data'!N585</f>
        <v>0</v>
      </c>
      <c r="R163" s="5">
        <f>'CL &amp; Data'!O585</f>
        <v>0</v>
      </c>
      <c r="T163" s="5">
        <f>'CL &amp; Data'!P585</f>
        <v>0</v>
      </c>
      <c r="X163" s="5">
        <v>43.414999999999999</v>
      </c>
      <c r="Z163">
        <v>-42.726092999999999</v>
      </c>
      <c r="AB163">
        <v>-41.513328999999999</v>
      </c>
      <c r="AD163">
        <v>-42.235039</v>
      </c>
      <c r="AF163">
        <v>-35.912052000000003</v>
      </c>
    </row>
    <row r="164" spans="2:32" x14ac:dyDescent="0.25">
      <c r="B164" s="5">
        <f>'CL &amp; Data'!B586/1000000000</f>
        <v>0</v>
      </c>
      <c r="D164" s="5">
        <f>'CL &amp; Data'!C586</f>
        <v>0</v>
      </c>
      <c r="F164" s="5">
        <f>'CL &amp; Data'!D586</f>
        <v>0</v>
      </c>
      <c r="H164" s="5">
        <f>'CL &amp; Data'!E586</f>
        <v>0</v>
      </c>
      <c r="J164" s="5">
        <f>'CL &amp; Data'!F586</f>
        <v>0</v>
      </c>
      <c r="L164" s="5">
        <f>'CL &amp; Data'!L586/1000000000</f>
        <v>0</v>
      </c>
      <c r="N164" s="5">
        <f>'CL &amp; Data'!M586</f>
        <v>0</v>
      </c>
      <c r="P164" s="5">
        <f>'CL &amp; Data'!N586</f>
        <v>0</v>
      </c>
      <c r="R164" s="5">
        <f>'CL &amp; Data'!O586</f>
        <v>0</v>
      </c>
      <c r="T164" s="5">
        <f>'CL &amp; Data'!P586</f>
        <v>0</v>
      </c>
      <c r="X164" s="5">
        <v>43.607500000000002</v>
      </c>
      <c r="Z164">
        <v>-42.840224999999997</v>
      </c>
      <c r="AB164">
        <v>-41.273102000000002</v>
      </c>
      <c r="AD164">
        <v>-42.455708000000001</v>
      </c>
      <c r="AF164">
        <v>-35.744616999999998</v>
      </c>
    </row>
    <row r="165" spans="2:32" x14ac:dyDescent="0.25">
      <c r="B165" s="5">
        <f>'CL &amp; Data'!B587/1000000000</f>
        <v>0</v>
      </c>
      <c r="D165" s="5">
        <f>'CL &amp; Data'!C587</f>
        <v>0</v>
      </c>
      <c r="F165" s="5">
        <f>'CL &amp; Data'!D587</f>
        <v>0</v>
      </c>
      <c r="H165" s="5">
        <f>'CL &amp; Data'!E587</f>
        <v>0</v>
      </c>
      <c r="J165" s="5">
        <f>'CL &amp; Data'!F587</f>
        <v>0</v>
      </c>
      <c r="L165" s="5">
        <f>'CL &amp; Data'!L587/1000000000</f>
        <v>0</v>
      </c>
      <c r="N165" s="5">
        <f>'CL &amp; Data'!M587</f>
        <v>0</v>
      </c>
      <c r="P165" s="5">
        <f>'CL &amp; Data'!N587</f>
        <v>0</v>
      </c>
      <c r="R165" s="5">
        <f>'CL &amp; Data'!O587</f>
        <v>0</v>
      </c>
      <c r="T165" s="5">
        <f>'CL &amp; Data'!P587</f>
        <v>0</v>
      </c>
      <c r="X165" s="5">
        <v>43.8</v>
      </c>
      <c r="Z165">
        <v>-42.928570000000001</v>
      </c>
      <c r="AB165">
        <v>-40.983128000000001</v>
      </c>
      <c r="AD165">
        <v>-42.58831</v>
      </c>
      <c r="AF165">
        <v>-35.553272</v>
      </c>
    </row>
    <row r="166" spans="2:32" x14ac:dyDescent="0.25">
      <c r="B166" s="5">
        <f>'CL &amp; Data'!B588/1000000000</f>
        <v>0</v>
      </c>
      <c r="D166" s="5">
        <f>'CL &amp; Data'!C588</f>
        <v>0</v>
      </c>
      <c r="F166" s="5">
        <f>'CL &amp; Data'!D588</f>
        <v>0</v>
      </c>
      <c r="H166" s="5">
        <f>'CL &amp; Data'!E588</f>
        <v>0</v>
      </c>
      <c r="J166" s="5">
        <f>'CL &amp; Data'!F588</f>
        <v>0</v>
      </c>
      <c r="L166" s="5">
        <f>'CL &amp; Data'!L588/1000000000</f>
        <v>0</v>
      </c>
      <c r="N166" s="5">
        <f>'CL &amp; Data'!M588</f>
        <v>0</v>
      </c>
      <c r="P166" s="5">
        <f>'CL &amp; Data'!N588</f>
        <v>0</v>
      </c>
      <c r="R166" s="5">
        <f>'CL &amp; Data'!O588</f>
        <v>0</v>
      </c>
      <c r="T166" s="5">
        <f>'CL &amp; Data'!P588</f>
        <v>0</v>
      </c>
      <c r="X166" s="5">
        <v>43.9925</v>
      </c>
      <c r="Z166">
        <v>-43.006526999999998</v>
      </c>
      <c r="AB166">
        <v>-40.633586999999999</v>
      </c>
      <c r="AD166">
        <v>-42.656765</v>
      </c>
      <c r="AF166">
        <v>-35.344710999999997</v>
      </c>
    </row>
    <row r="167" spans="2:32" x14ac:dyDescent="0.25">
      <c r="B167" s="5">
        <f>'CL &amp; Data'!B589/1000000000</f>
        <v>0</v>
      </c>
      <c r="D167" s="5">
        <f>'CL &amp; Data'!C589</f>
        <v>0</v>
      </c>
      <c r="F167" s="5">
        <f>'CL &amp; Data'!D589</f>
        <v>0</v>
      </c>
      <c r="H167" s="5">
        <f>'CL &amp; Data'!E589</f>
        <v>0</v>
      </c>
      <c r="J167" s="5">
        <f>'CL &amp; Data'!F589</f>
        <v>0</v>
      </c>
      <c r="L167" s="5">
        <f>'CL &amp; Data'!L589/1000000000</f>
        <v>0</v>
      </c>
      <c r="N167" s="5">
        <f>'CL &amp; Data'!M589</f>
        <v>0</v>
      </c>
      <c r="P167" s="5">
        <f>'CL &amp; Data'!N589</f>
        <v>0</v>
      </c>
      <c r="R167" s="5">
        <f>'CL &amp; Data'!O589</f>
        <v>0</v>
      </c>
      <c r="T167" s="5">
        <f>'CL &amp; Data'!P589</f>
        <v>0</v>
      </c>
      <c r="X167" s="5">
        <v>44.185000000000002</v>
      </c>
      <c r="Z167">
        <v>-43.131160999999999</v>
      </c>
      <c r="AB167">
        <v>-40.223488000000003</v>
      </c>
      <c r="AD167">
        <v>-42.756123000000002</v>
      </c>
      <c r="AF167">
        <v>-35.103527</v>
      </c>
    </row>
    <row r="168" spans="2:32" x14ac:dyDescent="0.25">
      <c r="B168" s="5">
        <f>'CL &amp; Data'!B590/1000000000</f>
        <v>0</v>
      </c>
      <c r="D168" s="5">
        <f>'CL &amp; Data'!C590</f>
        <v>0</v>
      </c>
      <c r="F168" s="5">
        <f>'CL &amp; Data'!D590</f>
        <v>0</v>
      </c>
      <c r="H168" s="5">
        <f>'CL &amp; Data'!E590</f>
        <v>0</v>
      </c>
      <c r="J168" s="5">
        <f>'CL &amp; Data'!F590</f>
        <v>0</v>
      </c>
      <c r="L168" s="5">
        <f>'CL &amp; Data'!L590/1000000000</f>
        <v>0</v>
      </c>
      <c r="N168" s="5">
        <f>'CL &amp; Data'!M590</f>
        <v>0</v>
      </c>
      <c r="P168" s="5">
        <f>'CL &amp; Data'!N590</f>
        <v>0</v>
      </c>
      <c r="R168" s="5">
        <f>'CL &amp; Data'!O590</f>
        <v>0</v>
      </c>
      <c r="T168" s="5">
        <f>'CL &amp; Data'!P590</f>
        <v>0</v>
      </c>
      <c r="X168" s="5">
        <v>44.377499999999998</v>
      </c>
      <c r="Z168">
        <v>-43.418011</v>
      </c>
      <c r="AB168">
        <v>-39.781466999999999</v>
      </c>
      <c r="AD168">
        <v>-43.025024000000002</v>
      </c>
      <c r="AF168">
        <v>-34.847569</v>
      </c>
    </row>
    <row r="169" spans="2:32" x14ac:dyDescent="0.25">
      <c r="B169" s="5">
        <f>'CL &amp; Data'!B591/1000000000</f>
        <v>0</v>
      </c>
      <c r="D169" s="5">
        <f>'CL &amp; Data'!C591</f>
        <v>0</v>
      </c>
      <c r="F169" s="5">
        <f>'CL &amp; Data'!D591</f>
        <v>0</v>
      </c>
      <c r="H169" s="5">
        <f>'CL &amp; Data'!E591</f>
        <v>0</v>
      </c>
      <c r="J169" s="5">
        <f>'CL &amp; Data'!F591</f>
        <v>0</v>
      </c>
      <c r="L169" s="5">
        <f>'CL &amp; Data'!L591/1000000000</f>
        <v>0</v>
      </c>
      <c r="N169" s="5">
        <f>'CL &amp; Data'!M591</f>
        <v>0</v>
      </c>
      <c r="P169" s="5">
        <f>'CL &amp; Data'!N591</f>
        <v>0</v>
      </c>
      <c r="R169" s="5">
        <f>'CL &amp; Data'!O591</f>
        <v>0</v>
      </c>
      <c r="T169" s="5">
        <f>'CL &amp; Data'!P591</f>
        <v>0</v>
      </c>
      <c r="X169" s="5">
        <v>44.57</v>
      </c>
      <c r="Z169">
        <v>-43.860733000000003</v>
      </c>
      <c r="AB169">
        <v>-39.350409999999997</v>
      </c>
      <c r="AD169">
        <v>-43.463554000000002</v>
      </c>
      <c r="AF169">
        <v>-34.598736000000002</v>
      </c>
    </row>
    <row r="170" spans="2:32" x14ac:dyDescent="0.25">
      <c r="B170" s="5">
        <f>'CL &amp; Data'!B592/1000000000</f>
        <v>0</v>
      </c>
      <c r="D170" s="5">
        <f>'CL &amp; Data'!C592</f>
        <v>0</v>
      </c>
      <c r="F170" s="5">
        <f>'CL &amp; Data'!D592</f>
        <v>0</v>
      </c>
      <c r="H170" s="5">
        <f>'CL &amp; Data'!E592</f>
        <v>0</v>
      </c>
      <c r="J170" s="5">
        <f>'CL &amp; Data'!F592</f>
        <v>0</v>
      </c>
      <c r="L170" s="5">
        <f>'CL &amp; Data'!L592/1000000000</f>
        <v>0</v>
      </c>
      <c r="N170" s="5">
        <f>'CL &amp; Data'!M592</f>
        <v>0</v>
      </c>
      <c r="P170" s="5">
        <f>'CL &amp; Data'!N592</f>
        <v>0</v>
      </c>
      <c r="R170" s="5">
        <f>'CL &amp; Data'!O592</f>
        <v>0</v>
      </c>
      <c r="T170" s="5">
        <f>'CL &amp; Data'!P592</f>
        <v>0</v>
      </c>
      <c r="X170" s="5">
        <v>44.762500000000003</v>
      </c>
      <c r="Z170">
        <v>-44.312958000000002</v>
      </c>
      <c r="AB170">
        <v>-38.870598000000001</v>
      </c>
      <c r="AD170">
        <v>-43.873775000000002</v>
      </c>
      <c r="AF170">
        <v>-34.405121000000001</v>
      </c>
    </row>
    <row r="171" spans="2:32" x14ac:dyDescent="0.25">
      <c r="B171" s="5">
        <f>'CL &amp; Data'!B593/1000000000</f>
        <v>0</v>
      </c>
      <c r="D171" s="5">
        <f>'CL &amp; Data'!C593</f>
        <v>0</v>
      </c>
      <c r="F171" s="5">
        <f>'CL &amp; Data'!D593</f>
        <v>0</v>
      </c>
      <c r="H171" s="5">
        <f>'CL &amp; Data'!E593</f>
        <v>0</v>
      </c>
      <c r="J171" s="5">
        <f>'CL &amp; Data'!F593</f>
        <v>0</v>
      </c>
      <c r="L171" s="5">
        <f>'CL &amp; Data'!L593/1000000000</f>
        <v>0</v>
      </c>
      <c r="N171" s="5">
        <f>'CL &amp; Data'!M593</f>
        <v>0</v>
      </c>
      <c r="P171" s="5">
        <f>'CL &amp; Data'!N593</f>
        <v>0</v>
      </c>
      <c r="R171" s="5">
        <f>'CL &amp; Data'!O593</f>
        <v>0</v>
      </c>
      <c r="T171" s="5">
        <f>'CL &amp; Data'!P593</f>
        <v>0</v>
      </c>
      <c r="X171" s="5">
        <v>44.954999999999998</v>
      </c>
      <c r="Z171">
        <v>-44.602406000000002</v>
      </c>
      <c r="AB171">
        <v>-38.426501999999999</v>
      </c>
      <c r="AD171">
        <v>-44.117966000000003</v>
      </c>
      <c r="AF171">
        <v>-34.200214000000003</v>
      </c>
    </row>
    <row r="172" spans="2:32" x14ac:dyDescent="0.25">
      <c r="B172" s="5">
        <f>'CL &amp; Data'!B594/1000000000</f>
        <v>0</v>
      </c>
      <c r="D172" s="5">
        <f>'CL &amp; Data'!C594</f>
        <v>0</v>
      </c>
      <c r="F172" s="5">
        <f>'CL &amp; Data'!D594</f>
        <v>0</v>
      </c>
      <c r="H172" s="5">
        <f>'CL &amp; Data'!E594</f>
        <v>0</v>
      </c>
      <c r="J172" s="5">
        <f>'CL &amp; Data'!F594</f>
        <v>0</v>
      </c>
      <c r="L172" s="5">
        <f>'CL &amp; Data'!L594/1000000000</f>
        <v>0</v>
      </c>
      <c r="N172" s="5">
        <f>'CL &amp; Data'!M594</f>
        <v>0</v>
      </c>
      <c r="P172" s="5">
        <f>'CL &amp; Data'!N594</f>
        <v>0</v>
      </c>
      <c r="R172" s="5">
        <f>'CL &amp; Data'!O594</f>
        <v>0</v>
      </c>
      <c r="T172" s="5">
        <f>'CL &amp; Data'!P594</f>
        <v>0</v>
      </c>
      <c r="X172" s="5">
        <v>45.147500000000001</v>
      </c>
      <c r="Z172">
        <v>-44.716681999999999</v>
      </c>
      <c r="AB172">
        <v>-38.164386999999998</v>
      </c>
      <c r="AD172">
        <v>-44.198523999999999</v>
      </c>
      <c r="AF172">
        <v>-34.061236999999998</v>
      </c>
    </row>
    <row r="173" spans="2:32" x14ac:dyDescent="0.25">
      <c r="B173" s="5">
        <f>'CL &amp; Data'!B595/1000000000</f>
        <v>0</v>
      </c>
      <c r="D173" s="5">
        <f>'CL &amp; Data'!C595</f>
        <v>0</v>
      </c>
      <c r="F173" s="5">
        <f>'CL &amp; Data'!D595</f>
        <v>0</v>
      </c>
      <c r="H173" s="5">
        <f>'CL &amp; Data'!E595</f>
        <v>0</v>
      </c>
      <c r="J173" s="5">
        <f>'CL &amp; Data'!F595</f>
        <v>0</v>
      </c>
      <c r="L173" s="5">
        <f>'CL &amp; Data'!L595/1000000000</f>
        <v>0</v>
      </c>
      <c r="N173" s="5">
        <f>'CL &amp; Data'!M595</f>
        <v>0</v>
      </c>
      <c r="P173" s="5">
        <f>'CL &amp; Data'!N595</f>
        <v>0</v>
      </c>
      <c r="R173" s="5">
        <f>'CL &amp; Data'!O595</f>
        <v>0</v>
      </c>
      <c r="T173" s="5">
        <f>'CL &amp; Data'!P595</f>
        <v>0</v>
      </c>
      <c r="X173" s="5">
        <v>45.34</v>
      </c>
      <c r="Z173">
        <v>-44.648335000000003</v>
      </c>
      <c r="AB173">
        <v>-37.850577999999999</v>
      </c>
      <c r="AD173">
        <v>-44.142738000000001</v>
      </c>
      <c r="AF173">
        <v>-33.922493000000003</v>
      </c>
    </row>
    <row r="174" spans="2:32" x14ac:dyDescent="0.25">
      <c r="B174" s="5">
        <f>'CL &amp; Data'!B596/1000000000</f>
        <v>0</v>
      </c>
      <c r="D174" s="5">
        <f>'CL &amp; Data'!C596</f>
        <v>0</v>
      </c>
      <c r="F174" s="5">
        <f>'CL &amp; Data'!D596</f>
        <v>0</v>
      </c>
      <c r="H174" s="5">
        <f>'CL &amp; Data'!E596</f>
        <v>0</v>
      </c>
      <c r="J174" s="5">
        <f>'CL &amp; Data'!F596</f>
        <v>0</v>
      </c>
      <c r="L174" s="5">
        <f>'CL &amp; Data'!L596/1000000000</f>
        <v>0</v>
      </c>
      <c r="N174" s="5">
        <f>'CL &amp; Data'!M596</f>
        <v>0</v>
      </c>
      <c r="P174" s="5">
        <f>'CL &amp; Data'!N596</f>
        <v>0</v>
      </c>
      <c r="R174" s="5">
        <f>'CL &amp; Data'!O596</f>
        <v>0</v>
      </c>
      <c r="T174" s="5">
        <f>'CL &amp; Data'!P596</f>
        <v>0</v>
      </c>
      <c r="X174" s="5">
        <v>45.532499999999999</v>
      </c>
      <c r="Z174">
        <v>-44.440334</v>
      </c>
      <c r="AB174">
        <v>-37.274231</v>
      </c>
      <c r="AD174">
        <v>-43.985374</v>
      </c>
      <c r="AF174">
        <v>-33.742676000000003</v>
      </c>
    </row>
    <row r="175" spans="2:32" x14ac:dyDescent="0.25">
      <c r="B175" s="5">
        <f>'CL &amp; Data'!B597/1000000000</f>
        <v>0</v>
      </c>
      <c r="D175" s="5">
        <f>'CL &amp; Data'!C597</f>
        <v>0</v>
      </c>
      <c r="F175" s="5">
        <f>'CL &amp; Data'!D597</f>
        <v>0</v>
      </c>
      <c r="H175" s="5">
        <f>'CL &amp; Data'!E597</f>
        <v>0</v>
      </c>
      <c r="J175" s="5">
        <f>'CL &amp; Data'!F597</f>
        <v>0</v>
      </c>
      <c r="L175" s="5">
        <f>'CL &amp; Data'!L597/1000000000</f>
        <v>0</v>
      </c>
      <c r="N175" s="5">
        <f>'CL &amp; Data'!M597</f>
        <v>0</v>
      </c>
      <c r="P175" s="5">
        <f>'CL &amp; Data'!N597</f>
        <v>0</v>
      </c>
      <c r="R175" s="5">
        <f>'CL &amp; Data'!O597</f>
        <v>0</v>
      </c>
      <c r="T175" s="5">
        <f>'CL &amp; Data'!P597</f>
        <v>0</v>
      </c>
      <c r="X175" s="5">
        <v>45.725000000000001</v>
      </c>
      <c r="Z175">
        <v>-44.113064000000001</v>
      </c>
      <c r="AB175">
        <v>-36.398299999999999</v>
      </c>
      <c r="AD175">
        <v>-43.759639999999997</v>
      </c>
      <c r="AF175">
        <v>-33.570095000000002</v>
      </c>
    </row>
    <row r="176" spans="2:32" x14ac:dyDescent="0.25">
      <c r="B176" s="5">
        <f>'CL &amp; Data'!B598/1000000000</f>
        <v>0</v>
      </c>
      <c r="D176" s="5">
        <f>'CL &amp; Data'!C598</f>
        <v>0</v>
      </c>
      <c r="F176" s="5">
        <f>'CL &amp; Data'!D598</f>
        <v>0</v>
      </c>
      <c r="H176" s="5">
        <f>'CL &amp; Data'!E598</f>
        <v>0</v>
      </c>
      <c r="J176" s="5">
        <f>'CL &amp; Data'!F598</f>
        <v>0</v>
      </c>
      <c r="L176" s="5">
        <f>'CL &amp; Data'!L598/1000000000</f>
        <v>0</v>
      </c>
      <c r="N176" s="5">
        <f>'CL &amp; Data'!M598</f>
        <v>0</v>
      </c>
      <c r="P176" s="5">
        <f>'CL &amp; Data'!N598</f>
        <v>0</v>
      </c>
      <c r="R176" s="5">
        <f>'CL &amp; Data'!O598</f>
        <v>0</v>
      </c>
      <c r="T176" s="5">
        <f>'CL &amp; Data'!P598</f>
        <v>0</v>
      </c>
      <c r="X176" s="5">
        <v>45.917499999999997</v>
      </c>
      <c r="Z176">
        <v>-43.681525999999998</v>
      </c>
      <c r="AB176">
        <v>-35.214005</v>
      </c>
      <c r="AD176">
        <v>-43.478088</v>
      </c>
      <c r="AF176">
        <v>-33.406506</v>
      </c>
    </row>
    <row r="177" spans="2:32" x14ac:dyDescent="0.25">
      <c r="B177" s="5">
        <f>'CL &amp; Data'!B599/1000000000</f>
        <v>0</v>
      </c>
      <c r="D177" s="5">
        <f>'CL &amp; Data'!C599</f>
        <v>0</v>
      </c>
      <c r="F177" s="5">
        <f>'CL &amp; Data'!D599</f>
        <v>0</v>
      </c>
      <c r="H177" s="5">
        <f>'CL &amp; Data'!E599</f>
        <v>0</v>
      </c>
      <c r="J177" s="5">
        <f>'CL &amp; Data'!F599</f>
        <v>0</v>
      </c>
      <c r="L177" s="5">
        <f>'CL &amp; Data'!L599/1000000000</f>
        <v>0</v>
      </c>
      <c r="N177" s="5">
        <f>'CL &amp; Data'!M599</f>
        <v>0</v>
      </c>
      <c r="P177" s="5">
        <f>'CL &amp; Data'!N599</f>
        <v>0</v>
      </c>
      <c r="R177" s="5">
        <f>'CL &amp; Data'!O599</f>
        <v>0</v>
      </c>
      <c r="T177" s="5">
        <f>'CL &amp; Data'!P599</f>
        <v>0</v>
      </c>
      <c r="X177" s="5">
        <v>46.11</v>
      </c>
      <c r="Z177">
        <v>-43.149062999999998</v>
      </c>
      <c r="AB177">
        <v>-34.142226999999998</v>
      </c>
      <c r="AD177">
        <v>-43.139698000000003</v>
      </c>
      <c r="AF177">
        <v>-33.273257999999998</v>
      </c>
    </row>
    <row r="178" spans="2:32" x14ac:dyDescent="0.25">
      <c r="B178" s="5">
        <f>'CL &amp; Data'!B600/1000000000</f>
        <v>0</v>
      </c>
      <c r="D178" s="5">
        <f>'CL &amp; Data'!C600</f>
        <v>0</v>
      </c>
      <c r="F178" s="5">
        <f>'CL &amp; Data'!D600</f>
        <v>0</v>
      </c>
      <c r="H178" s="5">
        <f>'CL &amp; Data'!E600</f>
        <v>0</v>
      </c>
      <c r="J178" s="5">
        <f>'CL &amp; Data'!F600</f>
        <v>0</v>
      </c>
      <c r="L178" s="5">
        <f>'CL &amp; Data'!L600/1000000000</f>
        <v>0</v>
      </c>
      <c r="N178" s="5">
        <f>'CL &amp; Data'!M600</f>
        <v>0</v>
      </c>
      <c r="P178" s="5">
        <f>'CL &amp; Data'!N600</f>
        <v>0</v>
      </c>
      <c r="R178" s="5">
        <f>'CL &amp; Data'!O600</f>
        <v>0</v>
      </c>
      <c r="T178" s="5">
        <f>'CL &amp; Data'!P600</f>
        <v>0</v>
      </c>
      <c r="X178" s="5">
        <v>46.302500000000002</v>
      </c>
      <c r="Z178">
        <v>-42.504497999999998</v>
      </c>
      <c r="AB178">
        <v>-33.304690999999998</v>
      </c>
      <c r="AD178">
        <v>-42.739922</v>
      </c>
      <c r="AF178">
        <v>-33.153069000000002</v>
      </c>
    </row>
    <row r="179" spans="2:32" x14ac:dyDescent="0.25">
      <c r="B179" s="5">
        <f>'CL &amp; Data'!B601/1000000000</f>
        <v>0</v>
      </c>
      <c r="D179" s="5">
        <f>'CL &amp; Data'!C601</f>
        <v>0</v>
      </c>
      <c r="F179" s="5">
        <f>'CL &amp; Data'!D601</f>
        <v>0</v>
      </c>
      <c r="H179" s="5">
        <f>'CL &amp; Data'!E601</f>
        <v>0</v>
      </c>
      <c r="J179" s="5">
        <f>'CL &amp; Data'!F601</f>
        <v>0</v>
      </c>
      <c r="L179" s="5">
        <f>'CL &amp; Data'!L601/1000000000</f>
        <v>0</v>
      </c>
      <c r="N179" s="5">
        <f>'CL &amp; Data'!M601</f>
        <v>0</v>
      </c>
      <c r="P179" s="5">
        <f>'CL &amp; Data'!N601</f>
        <v>0</v>
      </c>
      <c r="R179" s="5">
        <f>'CL &amp; Data'!O601</f>
        <v>0</v>
      </c>
      <c r="T179" s="5">
        <f>'CL &amp; Data'!P601</f>
        <v>0</v>
      </c>
      <c r="X179" s="5">
        <v>46.494999999999997</v>
      </c>
      <c r="Z179">
        <v>-41.715598999999997</v>
      </c>
      <c r="AB179">
        <v>-32.646583999999997</v>
      </c>
      <c r="AD179">
        <v>-42.287933000000002</v>
      </c>
      <c r="AF179">
        <v>-33.046672999999998</v>
      </c>
    </row>
    <row r="180" spans="2:32" x14ac:dyDescent="0.25">
      <c r="B180" s="5">
        <f>'CL &amp; Data'!B602/1000000000</f>
        <v>0</v>
      </c>
      <c r="D180" s="5">
        <f>'CL &amp; Data'!C602</f>
        <v>0</v>
      </c>
      <c r="F180" s="5">
        <f>'CL &amp; Data'!D602</f>
        <v>0</v>
      </c>
      <c r="H180" s="5">
        <f>'CL &amp; Data'!E602</f>
        <v>0</v>
      </c>
      <c r="J180" s="5">
        <f>'CL &amp; Data'!F602</f>
        <v>0</v>
      </c>
      <c r="L180" s="5">
        <f>'CL &amp; Data'!L602/1000000000</f>
        <v>0</v>
      </c>
      <c r="N180" s="5">
        <f>'CL &amp; Data'!M602</f>
        <v>0</v>
      </c>
      <c r="P180" s="5">
        <f>'CL &amp; Data'!N602</f>
        <v>0</v>
      </c>
      <c r="R180" s="5">
        <f>'CL &amp; Data'!O602</f>
        <v>0</v>
      </c>
      <c r="T180" s="5">
        <f>'CL &amp; Data'!P602</f>
        <v>0</v>
      </c>
      <c r="X180" s="5">
        <v>46.6875</v>
      </c>
      <c r="Z180">
        <v>-40.876209000000003</v>
      </c>
      <c r="AB180">
        <v>-32.129100999999999</v>
      </c>
      <c r="AD180">
        <v>-41.781222999999997</v>
      </c>
      <c r="AF180">
        <v>-32.929462000000001</v>
      </c>
    </row>
    <row r="181" spans="2:32" x14ac:dyDescent="0.25">
      <c r="B181" s="5">
        <f>'CL &amp; Data'!B603/1000000000</f>
        <v>0</v>
      </c>
      <c r="D181" s="5">
        <f>'CL &amp; Data'!C603</f>
        <v>0</v>
      </c>
      <c r="F181" s="5">
        <f>'CL &amp; Data'!D603</f>
        <v>0</v>
      </c>
      <c r="H181" s="5">
        <f>'CL &amp; Data'!E603</f>
        <v>0</v>
      </c>
      <c r="J181" s="5">
        <f>'CL &amp; Data'!F603</f>
        <v>0</v>
      </c>
      <c r="L181" s="5">
        <f>'CL &amp; Data'!L603/1000000000</f>
        <v>0</v>
      </c>
      <c r="N181" s="5">
        <f>'CL &amp; Data'!M603</f>
        <v>0</v>
      </c>
      <c r="P181" s="5">
        <f>'CL &amp; Data'!N603</f>
        <v>0</v>
      </c>
      <c r="R181" s="5">
        <f>'CL &amp; Data'!O603</f>
        <v>0</v>
      </c>
      <c r="T181" s="5">
        <f>'CL &amp; Data'!P603</f>
        <v>0</v>
      </c>
      <c r="X181" s="5">
        <v>46.88</v>
      </c>
      <c r="Z181">
        <v>-40.079158999999997</v>
      </c>
      <c r="AB181">
        <v>-31.732106999999999</v>
      </c>
      <c r="AD181">
        <v>-41.207217999999997</v>
      </c>
      <c r="AF181">
        <v>-32.819797999999999</v>
      </c>
    </row>
    <row r="182" spans="2:32" x14ac:dyDescent="0.25">
      <c r="B182" s="5">
        <f>'CL &amp; Data'!B604/1000000000</f>
        <v>0</v>
      </c>
      <c r="D182" s="5">
        <f>'CL &amp; Data'!C604</f>
        <v>0</v>
      </c>
      <c r="F182" s="5">
        <f>'CL &amp; Data'!D604</f>
        <v>0</v>
      </c>
      <c r="H182" s="5">
        <f>'CL &amp; Data'!E604</f>
        <v>0</v>
      </c>
      <c r="J182" s="5">
        <f>'CL &amp; Data'!F604</f>
        <v>0</v>
      </c>
      <c r="L182" s="5">
        <f>'CL &amp; Data'!L604/1000000000</f>
        <v>0</v>
      </c>
      <c r="N182" s="5">
        <f>'CL &amp; Data'!M604</f>
        <v>0</v>
      </c>
      <c r="P182" s="5">
        <f>'CL &amp; Data'!N604</f>
        <v>0</v>
      </c>
      <c r="R182" s="5">
        <f>'CL &amp; Data'!O604</f>
        <v>0</v>
      </c>
      <c r="T182" s="5">
        <f>'CL &amp; Data'!P604</f>
        <v>0</v>
      </c>
      <c r="X182" s="5">
        <v>47.072499999999998</v>
      </c>
      <c r="Z182">
        <v>-39.392937000000003</v>
      </c>
      <c r="AB182">
        <v>-31.458511000000001</v>
      </c>
      <c r="AD182">
        <v>-40.630547</v>
      </c>
      <c r="AF182">
        <v>-32.741836999999997</v>
      </c>
    </row>
    <row r="183" spans="2:32" x14ac:dyDescent="0.25">
      <c r="B183" s="5">
        <f>'CL &amp; Data'!B605/1000000000</f>
        <v>0</v>
      </c>
      <c r="D183" s="5">
        <f>'CL &amp; Data'!C605</f>
        <v>0</v>
      </c>
      <c r="F183" s="5">
        <f>'CL &amp; Data'!D605</f>
        <v>0</v>
      </c>
      <c r="H183" s="5">
        <f>'CL &amp; Data'!E605</f>
        <v>0</v>
      </c>
      <c r="J183" s="5">
        <f>'CL &amp; Data'!F605</f>
        <v>0</v>
      </c>
      <c r="L183" s="5">
        <f>'CL &amp; Data'!L605/1000000000</f>
        <v>0</v>
      </c>
      <c r="N183" s="5">
        <f>'CL &amp; Data'!M605</f>
        <v>0</v>
      </c>
      <c r="P183" s="5">
        <f>'CL &amp; Data'!N605</f>
        <v>0</v>
      </c>
      <c r="R183" s="5">
        <f>'CL &amp; Data'!O605</f>
        <v>0</v>
      </c>
      <c r="T183" s="5">
        <f>'CL &amp; Data'!P605</f>
        <v>0</v>
      </c>
      <c r="X183" s="5">
        <v>47.265000000000001</v>
      </c>
      <c r="Z183">
        <v>-38.777118999999999</v>
      </c>
      <c r="AB183">
        <v>-31.254881000000001</v>
      </c>
      <c r="AD183">
        <v>-40.059528</v>
      </c>
      <c r="AF183">
        <v>-32.686324999999997</v>
      </c>
    </row>
    <row r="184" spans="2:32" x14ac:dyDescent="0.25">
      <c r="B184" s="5">
        <f>'CL &amp; Data'!B606/1000000000</f>
        <v>0</v>
      </c>
      <c r="D184" s="5">
        <f>'CL &amp; Data'!C606</f>
        <v>0</v>
      </c>
      <c r="F184" s="5">
        <f>'CL &amp; Data'!D606</f>
        <v>0</v>
      </c>
      <c r="H184" s="5">
        <f>'CL &amp; Data'!E606</f>
        <v>0</v>
      </c>
      <c r="J184" s="5">
        <f>'CL &amp; Data'!F606</f>
        <v>0</v>
      </c>
      <c r="L184" s="5">
        <f>'CL &amp; Data'!L606/1000000000</f>
        <v>0</v>
      </c>
      <c r="N184" s="5">
        <f>'CL &amp; Data'!M606</f>
        <v>0</v>
      </c>
      <c r="P184" s="5">
        <f>'CL &amp; Data'!N606</f>
        <v>0</v>
      </c>
      <c r="R184" s="5">
        <f>'CL &amp; Data'!O606</f>
        <v>0</v>
      </c>
      <c r="T184" s="5">
        <f>'CL &amp; Data'!P606</f>
        <v>0</v>
      </c>
      <c r="X184" s="5">
        <v>47.457500000000003</v>
      </c>
      <c r="Z184">
        <v>-38.213878999999999</v>
      </c>
      <c r="AB184">
        <v>-31.105913000000001</v>
      </c>
      <c r="AD184">
        <v>-39.499538000000001</v>
      </c>
      <c r="AF184">
        <v>-32.637802000000001</v>
      </c>
    </row>
    <row r="185" spans="2:32" x14ac:dyDescent="0.25">
      <c r="B185" s="5">
        <f>'CL &amp; Data'!B607/1000000000</f>
        <v>0</v>
      </c>
      <c r="D185" s="5">
        <f>'CL &amp; Data'!C607</f>
        <v>0</v>
      </c>
      <c r="F185" s="5">
        <f>'CL &amp; Data'!D607</f>
        <v>0</v>
      </c>
      <c r="H185" s="5">
        <f>'CL &amp; Data'!E607</f>
        <v>0</v>
      </c>
      <c r="J185" s="5">
        <f>'CL &amp; Data'!F607</f>
        <v>0</v>
      </c>
      <c r="L185" s="5">
        <f>'CL &amp; Data'!L607/1000000000</f>
        <v>0</v>
      </c>
      <c r="N185" s="5">
        <f>'CL &amp; Data'!M607</f>
        <v>0</v>
      </c>
      <c r="P185" s="5">
        <f>'CL &amp; Data'!N607</f>
        <v>0</v>
      </c>
      <c r="R185" s="5">
        <f>'CL &amp; Data'!O607</f>
        <v>0</v>
      </c>
      <c r="T185" s="5">
        <f>'CL &amp; Data'!P607</f>
        <v>0</v>
      </c>
      <c r="X185" s="5">
        <v>47.65</v>
      </c>
      <c r="Z185">
        <v>-37.690291999999999</v>
      </c>
      <c r="AB185">
        <v>-30.984919000000001</v>
      </c>
      <c r="AD185">
        <v>-38.973109999999998</v>
      </c>
      <c r="AF185">
        <v>-32.579937000000001</v>
      </c>
    </row>
    <row r="186" spans="2:32" x14ac:dyDescent="0.25">
      <c r="B186" s="5">
        <f>'CL &amp; Data'!B608/1000000000</f>
        <v>0</v>
      </c>
      <c r="D186" s="5">
        <f>'CL &amp; Data'!C608</f>
        <v>0</v>
      </c>
      <c r="F186" s="5">
        <f>'CL &amp; Data'!D608</f>
        <v>0</v>
      </c>
      <c r="H186" s="5">
        <f>'CL &amp; Data'!E608</f>
        <v>0</v>
      </c>
      <c r="J186" s="5">
        <f>'CL &amp; Data'!F608</f>
        <v>0</v>
      </c>
      <c r="L186" s="5">
        <f>'CL &amp; Data'!L608/1000000000</f>
        <v>0</v>
      </c>
      <c r="N186" s="5">
        <f>'CL &amp; Data'!M608</f>
        <v>0</v>
      </c>
      <c r="P186" s="5">
        <f>'CL &amp; Data'!N608</f>
        <v>0</v>
      </c>
      <c r="R186" s="5">
        <f>'CL &amp; Data'!O608</f>
        <v>0</v>
      </c>
      <c r="T186" s="5">
        <f>'CL &amp; Data'!P608</f>
        <v>0</v>
      </c>
      <c r="X186" s="5">
        <v>47.842500000000001</v>
      </c>
      <c r="Z186">
        <v>-37.221333000000001</v>
      </c>
      <c r="AB186">
        <v>-30.879346999999999</v>
      </c>
      <c r="AD186">
        <v>-38.479590999999999</v>
      </c>
      <c r="AF186">
        <v>-32.508408000000003</v>
      </c>
    </row>
    <row r="187" spans="2:32" x14ac:dyDescent="0.25">
      <c r="B187" s="5">
        <f>'CL &amp; Data'!B609/1000000000</f>
        <v>0</v>
      </c>
      <c r="D187" s="5">
        <f>'CL &amp; Data'!C609</f>
        <v>0</v>
      </c>
      <c r="F187" s="5">
        <f>'CL &amp; Data'!D609</f>
        <v>0</v>
      </c>
      <c r="H187" s="5">
        <f>'CL &amp; Data'!E609</f>
        <v>0</v>
      </c>
      <c r="J187" s="5">
        <f>'CL &amp; Data'!F609</f>
        <v>0</v>
      </c>
      <c r="L187" s="5">
        <f>'CL &amp; Data'!L609/1000000000</f>
        <v>0</v>
      </c>
      <c r="N187" s="5">
        <f>'CL &amp; Data'!M609</f>
        <v>0</v>
      </c>
      <c r="P187" s="5">
        <f>'CL &amp; Data'!N609</f>
        <v>0</v>
      </c>
      <c r="R187" s="5">
        <f>'CL &amp; Data'!O609</f>
        <v>0</v>
      </c>
      <c r="T187" s="5">
        <f>'CL &amp; Data'!P609</f>
        <v>0</v>
      </c>
      <c r="X187" s="5">
        <v>48.034999999999997</v>
      </c>
      <c r="Z187">
        <v>-36.822338000000002</v>
      </c>
      <c r="AB187">
        <v>-30.797812</v>
      </c>
      <c r="AD187">
        <v>-38.027748000000003</v>
      </c>
      <c r="AF187">
        <v>-32.438011000000003</v>
      </c>
    </row>
    <row r="188" spans="2:32" x14ac:dyDescent="0.25">
      <c r="B188" s="5">
        <f>'CL &amp; Data'!B610/1000000000</f>
        <v>0</v>
      </c>
      <c r="D188" s="5">
        <f>'CL &amp; Data'!C610</f>
        <v>0</v>
      </c>
      <c r="F188" s="5">
        <f>'CL &amp; Data'!D610</f>
        <v>0</v>
      </c>
      <c r="H188" s="5">
        <f>'CL &amp; Data'!E610</f>
        <v>0</v>
      </c>
      <c r="J188" s="5">
        <f>'CL &amp; Data'!F610</f>
        <v>0</v>
      </c>
      <c r="L188" s="5">
        <f>'CL &amp; Data'!L610/1000000000</f>
        <v>0</v>
      </c>
      <c r="N188" s="5">
        <f>'CL &amp; Data'!M610</f>
        <v>0</v>
      </c>
      <c r="P188" s="5">
        <f>'CL &amp; Data'!N610</f>
        <v>0</v>
      </c>
      <c r="R188" s="5">
        <f>'CL &amp; Data'!O610</f>
        <v>0</v>
      </c>
      <c r="T188" s="5">
        <f>'CL &amp; Data'!P610</f>
        <v>0</v>
      </c>
      <c r="X188" s="5">
        <v>48.227499999999999</v>
      </c>
      <c r="Z188">
        <v>-36.477134999999997</v>
      </c>
      <c r="AB188">
        <v>-30.732711999999999</v>
      </c>
      <c r="AD188">
        <v>-37.632305000000002</v>
      </c>
      <c r="AF188">
        <v>-32.379519999999999</v>
      </c>
    </row>
    <row r="189" spans="2:32" x14ac:dyDescent="0.25">
      <c r="B189" s="5">
        <f>'CL &amp; Data'!B611/1000000000</f>
        <v>0</v>
      </c>
      <c r="D189" s="5">
        <f>'CL &amp; Data'!C611</f>
        <v>0</v>
      </c>
      <c r="F189" s="5">
        <f>'CL &amp; Data'!D611</f>
        <v>0</v>
      </c>
      <c r="H189" s="5">
        <f>'CL &amp; Data'!E611</f>
        <v>0</v>
      </c>
      <c r="J189" s="5">
        <f>'CL &amp; Data'!F611</f>
        <v>0</v>
      </c>
      <c r="L189" s="5">
        <f>'CL &amp; Data'!L611/1000000000</f>
        <v>0</v>
      </c>
      <c r="N189" s="5">
        <f>'CL &amp; Data'!M611</f>
        <v>0</v>
      </c>
      <c r="P189" s="5">
        <f>'CL &amp; Data'!N611</f>
        <v>0</v>
      </c>
      <c r="R189" s="5">
        <f>'CL &amp; Data'!O611</f>
        <v>0</v>
      </c>
      <c r="T189" s="5">
        <f>'CL &amp; Data'!P611</f>
        <v>0</v>
      </c>
      <c r="X189" s="5">
        <v>48.42</v>
      </c>
      <c r="Z189">
        <v>-36.179546000000002</v>
      </c>
      <c r="AB189">
        <v>-30.692630999999999</v>
      </c>
      <c r="AD189">
        <v>-37.300705000000001</v>
      </c>
      <c r="AF189">
        <v>-32.351578000000003</v>
      </c>
    </row>
    <row r="190" spans="2:32" x14ac:dyDescent="0.25">
      <c r="B190" s="5">
        <f>'CL &amp; Data'!B612/1000000000</f>
        <v>0</v>
      </c>
      <c r="D190" s="5">
        <f>'CL &amp; Data'!C612</f>
        <v>0</v>
      </c>
      <c r="F190" s="5">
        <f>'CL &amp; Data'!D612</f>
        <v>0</v>
      </c>
      <c r="H190" s="5">
        <f>'CL &amp; Data'!E612</f>
        <v>0</v>
      </c>
      <c r="J190" s="5">
        <f>'CL &amp; Data'!F612</f>
        <v>0</v>
      </c>
      <c r="L190" s="5">
        <f>'CL &amp; Data'!L612/1000000000</f>
        <v>0</v>
      </c>
      <c r="N190" s="5">
        <f>'CL &amp; Data'!M612</f>
        <v>0</v>
      </c>
      <c r="P190" s="5">
        <f>'CL &amp; Data'!N612</f>
        <v>0</v>
      </c>
      <c r="R190" s="5">
        <f>'CL &amp; Data'!O612</f>
        <v>0</v>
      </c>
      <c r="T190" s="5">
        <f>'CL &amp; Data'!P612</f>
        <v>0</v>
      </c>
      <c r="X190" s="5">
        <v>48.612499999999997</v>
      </c>
      <c r="Z190">
        <v>-35.918872999999998</v>
      </c>
      <c r="AB190">
        <v>-30.658009</v>
      </c>
      <c r="AD190">
        <v>-37.027439000000001</v>
      </c>
      <c r="AF190">
        <v>-32.347197999999999</v>
      </c>
    </row>
    <row r="191" spans="2:32" x14ac:dyDescent="0.25">
      <c r="B191" s="5">
        <f>'CL &amp; Data'!B613/1000000000</f>
        <v>0</v>
      </c>
      <c r="D191" s="5">
        <f>'CL &amp; Data'!C613</f>
        <v>0</v>
      </c>
      <c r="F191" s="5">
        <f>'CL &amp; Data'!D613</f>
        <v>0</v>
      </c>
      <c r="H191" s="5">
        <f>'CL &amp; Data'!E613</f>
        <v>0</v>
      </c>
      <c r="J191" s="5">
        <f>'CL &amp; Data'!F613</f>
        <v>0</v>
      </c>
      <c r="L191" s="5">
        <f>'CL &amp; Data'!L613/1000000000</f>
        <v>0</v>
      </c>
      <c r="N191" s="5">
        <f>'CL &amp; Data'!M613</f>
        <v>0</v>
      </c>
      <c r="P191" s="5">
        <f>'CL &amp; Data'!N613</f>
        <v>0</v>
      </c>
      <c r="R191" s="5">
        <f>'CL &amp; Data'!O613</f>
        <v>0</v>
      </c>
      <c r="T191" s="5">
        <f>'CL &amp; Data'!P613</f>
        <v>0</v>
      </c>
      <c r="X191" s="5">
        <v>48.805</v>
      </c>
      <c r="Z191">
        <v>-35.681206000000003</v>
      </c>
      <c r="AB191">
        <v>-30.623144</v>
      </c>
      <c r="AD191">
        <v>-36.795670000000001</v>
      </c>
      <c r="AF191">
        <v>-32.363922000000002</v>
      </c>
    </row>
    <row r="192" spans="2:32" x14ac:dyDescent="0.25">
      <c r="B192" s="5">
        <f>'CL &amp; Data'!B614/1000000000</f>
        <v>0</v>
      </c>
      <c r="D192" s="5">
        <f>'CL &amp; Data'!C614</f>
        <v>0</v>
      </c>
      <c r="F192" s="5">
        <f>'CL &amp; Data'!D614</f>
        <v>0</v>
      </c>
      <c r="H192" s="5">
        <f>'CL &amp; Data'!E614</f>
        <v>0</v>
      </c>
      <c r="J192" s="5">
        <f>'CL &amp; Data'!F614</f>
        <v>0</v>
      </c>
      <c r="L192" s="5">
        <f>'CL &amp; Data'!L614/1000000000</f>
        <v>0</v>
      </c>
      <c r="N192" s="5">
        <f>'CL &amp; Data'!M614</f>
        <v>0</v>
      </c>
      <c r="P192" s="5">
        <f>'CL &amp; Data'!N614</f>
        <v>0</v>
      </c>
      <c r="R192" s="5">
        <f>'CL &amp; Data'!O614</f>
        <v>0</v>
      </c>
      <c r="T192" s="5">
        <f>'CL &amp; Data'!P614</f>
        <v>0</v>
      </c>
      <c r="X192" s="5">
        <v>48.997500000000002</v>
      </c>
      <c r="Z192">
        <v>-35.468375999999999</v>
      </c>
      <c r="AB192">
        <v>-30.584727999999998</v>
      </c>
      <c r="AD192">
        <v>-36.584301000000004</v>
      </c>
      <c r="AF192">
        <v>-32.393444000000002</v>
      </c>
    </row>
    <row r="193" spans="2:32" x14ac:dyDescent="0.25">
      <c r="B193" s="5">
        <f>'CL &amp; Data'!B615/1000000000</f>
        <v>0</v>
      </c>
      <c r="D193" s="5">
        <f>'CL &amp; Data'!C615</f>
        <v>0</v>
      </c>
      <c r="F193" s="5">
        <f>'CL &amp; Data'!D615</f>
        <v>0</v>
      </c>
      <c r="H193" s="5">
        <f>'CL &amp; Data'!E615</f>
        <v>0</v>
      </c>
      <c r="J193" s="5">
        <f>'CL &amp; Data'!F615</f>
        <v>0</v>
      </c>
      <c r="L193" s="5">
        <f>'CL &amp; Data'!L615/1000000000</f>
        <v>0</v>
      </c>
      <c r="N193" s="5">
        <f>'CL &amp; Data'!M615</f>
        <v>0</v>
      </c>
      <c r="P193" s="5">
        <f>'CL &amp; Data'!N615</f>
        <v>0</v>
      </c>
      <c r="R193" s="5">
        <f>'CL &amp; Data'!O615</f>
        <v>0</v>
      </c>
      <c r="T193" s="5">
        <f>'CL &amp; Data'!P615</f>
        <v>0</v>
      </c>
      <c r="X193" s="5">
        <v>49.19</v>
      </c>
      <c r="Z193">
        <v>-35.285750999999998</v>
      </c>
      <c r="AB193">
        <v>-30.553546999999998</v>
      </c>
      <c r="AD193">
        <v>-36.387211000000001</v>
      </c>
      <c r="AF193">
        <v>-32.433422</v>
      </c>
    </row>
    <row r="194" spans="2:32" x14ac:dyDescent="0.25">
      <c r="B194" s="5">
        <f>'CL &amp; Data'!B616/1000000000</f>
        <v>0</v>
      </c>
      <c r="D194" s="5">
        <f>'CL &amp; Data'!C616</f>
        <v>0</v>
      </c>
      <c r="F194" s="5">
        <f>'CL &amp; Data'!D616</f>
        <v>0</v>
      </c>
      <c r="H194" s="5">
        <f>'CL &amp; Data'!E616</f>
        <v>0</v>
      </c>
      <c r="J194" s="5">
        <f>'CL &amp; Data'!F616</f>
        <v>0</v>
      </c>
      <c r="L194" s="5">
        <f>'CL &amp; Data'!L616/1000000000</f>
        <v>0</v>
      </c>
      <c r="N194" s="5">
        <f>'CL &amp; Data'!M616</f>
        <v>0</v>
      </c>
      <c r="P194" s="5">
        <f>'CL &amp; Data'!N616</f>
        <v>0</v>
      </c>
      <c r="R194" s="5">
        <f>'CL &amp; Data'!O616</f>
        <v>0</v>
      </c>
      <c r="T194" s="5">
        <f>'CL &amp; Data'!P616</f>
        <v>0</v>
      </c>
      <c r="X194" s="5">
        <v>49.3825</v>
      </c>
      <c r="Z194">
        <v>-35.129795000000001</v>
      </c>
      <c r="AB194">
        <v>-30.533058</v>
      </c>
      <c r="AD194">
        <v>-36.187851000000002</v>
      </c>
      <c r="AF194">
        <v>-32.496647000000003</v>
      </c>
    </row>
    <row r="195" spans="2:32" x14ac:dyDescent="0.25">
      <c r="B195" s="5">
        <f>'CL &amp; Data'!B617/1000000000</f>
        <v>0</v>
      </c>
      <c r="D195" s="5">
        <f>'CL &amp; Data'!C617</f>
        <v>0</v>
      </c>
      <c r="F195" s="5">
        <f>'CL &amp; Data'!D617</f>
        <v>0</v>
      </c>
      <c r="H195" s="5">
        <f>'CL &amp; Data'!E617</f>
        <v>0</v>
      </c>
      <c r="J195" s="5">
        <f>'CL &amp; Data'!F617</f>
        <v>0</v>
      </c>
      <c r="L195" s="5">
        <f>'CL &amp; Data'!L617/1000000000</f>
        <v>0</v>
      </c>
      <c r="N195" s="5">
        <f>'CL &amp; Data'!M617</f>
        <v>0</v>
      </c>
      <c r="P195" s="5">
        <f>'CL &amp; Data'!N617</f>
        <v>0</v>
      </c>
      <c r="R195" s="5">
        <f>'CL &amp; Data'!O617</f>
        <v>0</v>
      </c>
      <c r="T195" s="5">
        <f>'CL &amp; Data'!P617</f>
        <v>0</v>
      </c>
      <c r="X195" s="5">
        <v>49.575000000000003</v>
      </c>
      <c r="Z195">
        <v>-35.007686999999997</v>
      </c>
      <c r="AB195">
        <v>-30.531586000000001</v>
      </c>
      <c r="AD195">
        <v>-35.994030000000002</v>
      </c>
      <c r="AF195">
        <v>-32.578384</v>
      </c>
    </row>
    <row r="196" spans="2:32" x14ac:dyDescent="0.25">
      <c r="B196" s="5">
        <f>'CL &amp; Data'!B618/1000000000</f>
        <v>0</v>
      </c>
      <c r="D196" s="5">
        <f>'CL &amp; Data'!C618</f>
        <v>0</v>
      </c>
      <c r="F196" s="5">
        <f>'CL &amp; Data'!D618</f>
        <v>0</v>
      </c>
      <c r="H196" s="5">
        <f>'CL &amp; Data'!E618</f>
        <v>0</v>
      </c>
      <c r="J196" s="5">
        <f>'CL &amp; Data'!F618</f>
        <v>0</v>
      </c>
      <c r="L196" s="5">
        <f>'CL &amp; Data'!L618/1000000000</f>
        <v>0</v>
      </c>
      <c r="N196" s="5">
        <f>'CL &amp; Data'!M618</f>
        <v>0</v>
      </c>
      <c r="P196" s="5">
        <f>'CL &amp; Data'!N618</f>
        <v>0</v>
      </c>
      <c r="R196" s="5">
        <f>'CL &amp; Data'!O618</f>
        <v>0</v>
      </c>
      <c r="T196" s="5">
        <f>'CL &amp; Data'!P618</f>
        <v>0</v>
      </c>
      <c r="X196" s="5">
        <v>49.767499999999998</v>
      </c>
      <c r="Z196">
        <v>-34.918419</v>
      </c>
      <c r="AB196">
        <v>-30.534330000000001</v>
      </c>
      <c r="AD196">
        <v>-35.816043999999998</v>
      </c>
      <c r="AF196">
        <v>-32.654789000000001</v>
      </c>
    </row>
    <row r="197" spans="2:32" x14ac:dyDescent="0.25">
      <c r="B197" s="5">
        <f>'CL &amp; Data'!B619/1000000000</f>
        <v>0</v>
      </c>
      <c r="D197" s="5">
        <f>'CL &amp; Data'!C619</f>
        <v>0</v>
      </c>
      <c r="F197" s="5">
        <f>'CL &amp; Data'!D619</f>
        <v>0</v>
      </c>
      <c r="H197" s="5">
        <f>'CL &amp; Data'!E619</f>
        <v>0</v>
      </c>
      <c r="J197" s="5">
        <f>'CL &amp; Data'!F619</f>
        <v>0</v>
      </c>
      <c r="L197" s="5">
        <f>'CL &amp; Data'!L619/1000000000</f>
        <v>0</v>
      </c>
      <c r="N197" s="5">
        <f>'CL &amp; Data'!M619</f>
        <v>0</v>
      </c>
      <c r="P197" s="5">
        <f>'CL &amp; Data'!N619</f>
        <v>0</v>
      </c>
      <c r="R197" s="5">
        <f>'CL &amp; Data'!O619</f>
        <v>0</v>
      </c>
      <c r="T197" s="5">
        <f>'CL &amp; Data'!P619</f>
        <v>0</v>
      </c>
      <c r="X197" s="5">
        <v>49.96</v>
      </c>
      <c r="Z197">
        <v>-34.858147000000002</v>
      </c>
      <c r="AB197">
        <v>-30.534369000000002</v>
      </c>
      <c r="AD197">
        <v>-35.647316000000004</v>
      </c>
      <c r="AF197">
        <v>-32.722290000000001</v>
      </c>
    </row>
    <row r="198" spans="2:32" x14ac:dyDescent="0.25">
      <c r="B198" s="5">
        <f>'CL &amp; Data'!B620/1000000000</f>
        <v>0</v>
      </c>
      <c r="D198" s="5">
        <f>'CL &amp; Data'!C620</f>
        <v>0</v>
      </c>
      <c r="F198" s="5">
        <f>'CL &amp; Data'!D620</f>
        <v>0</v>
      </c>
      <c r="H198" s="5">
        <f>'CL &amp; Data'!E620</f>
        <v>0</v>
      </c>
      <c r="J198" s="5">
        <f>'CL &amp; Data'!F620</f>
        <v>0</v>
      </c>
      <c r="L198" s="5">
        <f>'CL &amp; Data'!L620/1000000000</f>
        <v>0</v>
      </c>
      <c r="N198" s="5">
        <f>'CL &amp; Data'!M620</f>
        <v>0</v>
      </c>
      <c r="P198" s="5">
        <f>'CL &amp; Data'!N620</f>
        <v>0</v>
      </c>
      <c r="R198" s="5">
        <f>'CL &amp; Data'!O620</f>
        <v>0</v>
      </c>
      <c r="T198" s="5">
        <f>'CL &amp; Data'!P620</f>
        <v>0</v>
      </c>
      <c r="X198" s="5">
        <v>50.152500000000003</v>
      </c>
      <c r="Z198">
        <v>-34.818832</v>
      </c>
      <c r="AB198">
        <v>-30.52177</v>
      </c>
      <c r="AD198">
        <v>-35.478293999999998</v>
      </c>
      <c r="AF198">
        <v>-32.770812999999997</v>
      </c>
    </row>
    <row r="199" spans="2:32" x14ac:dyDescent="0.25">
      <c r="B199" s="5">
        <f>'CL &amp; Data'!B621/1000000000</f>
        <v>0</v>
      </c>
      <c r="D199" s="5">
        <f>'CL &amp; Data'!C621</f>
        <v>0</v>
      </c>
      <c r="F199" s="5">
        <f>'CL &amp; Data'!D621</f>
        <v>0</v>
      </c>
      <c r="H199" s="5">
        <f>'CL &amp; Data'!E621</f>
        <v>0</v>
      </c>
      <c r="J199" s="5">
        <f>'CL &amp; Data'!F621</f>
        <v>0</v>
      </c>
      <c r="L199" s="5">
        <f>'CL &amp; Data'!L621/1000000000</f>
        <v>0</v>
      </c>
      <c r="N199" s="5">
        <f>'CL &amp; Data'!M621</f>
        <v>0</v>
      </c>
      <c r="P199" s="5">
        <f>'CL &amp; Data'!N621</f>
        <v>0</v>
      </c>
      <c r="R199" s="5">
        <f>'CL &amp; Data'!O621</f>
        <v>0</v>
      </c>
      <c r="T199" s="5">
        <f>'CL &amp; Data'!P621</f>
        <v>0</v>
      </c>
      <c r="X199" s="5">
        <v>50.344999999999999</v>
      </c>
      <c r="Z199">
        <v>-34.799464999999998</v>
      </c>
      <c r="AB199">
        <v>-30.506601</v>
      </c>
      <c r="AD199">
        <v>-35.317126999999999</v>
      </c>
      <c r="AF199">
        <v>-32.816006000000002</v>
      </c>
    </row>
    <row r="200" spans="2:32" x14ac:dyDescent="0.25">
      <c r="B200" s="5">
        <f>'CL &amp; Data'!B622/1000000000</f>
        <v>0</v>
      </c>
      <c r="D200" s="5">
        <f>'CL &amp; Data'!C622</f>
        <v>0</v>
      </c>
      <c r="F200" s="5">
        <f>'CL &amp; Data'!D622</f>
        <v>0</v>
      </c>
      <c r="H200" s="5">
        <f>'CL &amp; Data'!E622</f>
        <v>0</v>
      </c>
      <c r="J200" s="5">
        <f>'CL &amp; Data'!F622</f>
        <v>0</v>
      </c>
      <c r="L200" s="5">
        <f>'CL &amp; Data'!L622/1000000000</f>
        <v>0</v>
      </c>
      <c r="N200" s="5">
        <f>'CL &amp; Data'!M622</f>
        <v>0</v>
      </c>
      <c r="P200" s="5">
        <f>'CL &amp; Data'!N622</f>
        <v>0</v>
      </c>
      <c r="R200" s="5">
        <f>'CL &amp; Data'!O622</f>
        <v>0</v>
      </c>
      <c r="T200" s="5">
        <f>'CL &amp; Data'!P622</f>
        <v>0</v>
      </c>
      <c r="X200" s="5">
        <v>50.537500000000001</v>
      </c>
      <c r="Z200">
        <v>-34.793559999999999</v>
      </c>
      <c r="AB200">
        <v>-30.484480000000001</v>
      </c>
      <c r="AD200">
        <v>-35.165694999999999</v>
      </c>
      <c r="AF200">
        <v>-32.855449999999998</v>
      </c>
    </row>
    <row r="201" spans="2:32" x14ac:dyDescent="0.25">
      <c r="B201" s="5">
        <f>'CL &amp; Data'!B623/1000000000</f>
        <v>0</v>
      </c>
      <c r="D201" s="5">
        <f>'CL &amp; Data'!C623</f>
        <v>0</v>
      </c>
      <c r="F201" s="5">
        <f>'CL &amp; Data'!D623</f>
        <v>0</v>
      </c>
      <c r="H201" s="5">
        <f>'CL &amp; Data'!E623</f>
        <v>0</v>
      </c>
      <c r="J201" s="5">
        <f>'CL &amp; Data'!F623</f>
        <v>0</v>
      </c>
      <c r="L201" s="5">
        <f>'CL &amp; Data'!L623/1000000000</f>
        <v>0</v>
      </c>
      <c r="N201" s="5">
        <f>'CL &amp; Data'!M623</f>
        <v>0</v>
      </c>
      <c r="P201" s="5">
        <f>'CL &amp; Data'!N623</f>
        <v>0</v>
      </c>
      <c r="R201" s="5">
        <f>'CL &amp; Data'!O623</f>
        <v>0</v>
      </c>
      <c r="T201" s="5">
        <f>'CL &amp; Data'!P623</f>
        <v>0</v>
      </c>
      <c r="X201" s="5">
        <v>50.73</v>
      </c>
      <c r="Z201">
        <v>-34.803863999999997</v>
      </c>
      <c r="AB201">
        <v>-30.459869000000001</v>
      </c>
      <c r="AD201">
        <v>-35.030284999999999</v>
      </c>
      <c r="AF201">
        <v>-32.898345999999997</v>
      </c>
    </row>
    <row r="202" spans="2:32" x14ac:dyDescent="0.25">
      <c r="B202" s="5">
        <f>'CL &amp; Data'!B624/1000000000</f>
        <v>0</v>
      </c>
      <c r="D202" s="5">
        <f>'CL &amp; Data'!C624</f>
        <v>0</v>
      </c>
      <c r="F202" s="5">
        <f>'CL &amp; Data'!D624</f>
        <v>0</v>
      </c>
      <c r="H202" s="5">
        <f>'CL &amp; Data'!E624</f>
        <v>0</v>
      </c>
      <c r="J202" s="5">
        <f>'CL &amp; Data'!F624</f>
        <v>0</v>
      </c>
      <c r="L202" s="5">
        <f>'CL &amp; Data'!L624/1000000000</f>
        <v>0</v>
      </c>
      <c r="N202" s="5">
        <f>'CL &amp; Data'!M624</f>
        <v>0</v>
      </c>
      <c r="P202" s="5">
        <f>'CL &amp; Data'!N624</f>
        <v>0</v>
      </c>
      <c r="R202" s="5">
        <f>'CL &amp; Data'!O624</f>
        <v>0</v>
      </c>
      <c r="T202" s="5">
        <f>'CL &amp; Data'!P624</f>
        <v>0</v>
      </c>
      <c r="X202" s="5">
        <v>50.922499999999999</v>
      </c>
      <c r="Z202">
        <v>-34.826794</v>
      </c>
      <c r="AB202">
        <v>-30.437483</v>
      </c>
      <c r="AD202">
        <v>-34.918869000000001</v>
      </c>
      <c r="AF202">
        <v>-32.950156999999997</v>
      </c>
    </row>
    <row r="203" spans="2:32" x14ac:dyDescent="0.25">
      <c r="B203" s="5">
        <f>'CL &amp; Data'!B625/1000000000</f>
        <v>0</v>
      </c>
      <c r="D203" s="5">
        <f>'CL &amp; Data'!C625</f>
        <v>0</v>
      </c>
      <c r="F203" s="5">
        <f>'CL &amp; Data'!D625</f>
        <v>0</v>
      </c>
      <c r="H203" s="5">
        <f>'CL &amp; Data'!E625</f>
        <v>0</v>
      </c>
      <c r="J203" s="5">
        <f>'CL &amp; Data'!F625</f>
        <v>0</v>
      </c>
      <c r="L203" s="5">
        <f>'CL &amp; Data'!L625/1000000000</f>
        <v>0</v>
      </c>
      <c r="N203" s="5">
        <f>'CL &amp; Data'!M625</f>
        <v>0</v>
      </c>
      <c r="P203" s="5">
        <f>'CL &amp; Data'!N625</f>
        <v>0</v>
      </c>
      <c r="R203" s="5">
        <f>'CL &amp; Data'!O625</f>
        <v>0</v>
      </c>
      <c r="T203" s="5">
        <f>'CL &amp; Data'!P625</f>
        <v>0</v>
      </c>
      <c r="X203" s="5">
        <v>51.115000000000002</v>
      </c>
      <c r="Z203">
        <v>-34.845596</v>
      </c>
      <c r="AB203">
        <v>-30.385860000000001</v>
      </c>
      <c r="AD203">
        <v>-34.811816999999998</v>
      </c>
      <c r="AF203">
        <v>-32.991390000000003</v>
      </c>
    </row>
    <row r="204" spans="2:32" x14ac:dyDescent="0.25">
      <c r="B204" s="5">
        <f>'CL &amp; Data'!B626/1000000000</f>
        <v>0</v>
      </c>
      <c r="D204" s="5">
        <f>'CL &amp; Data'!C626</f>
        <v>0</v>
      </c>
      <c r="F204" s="5">
        <f>'CL &amp; Data'!D626</f>
        <v>0</v>
      </c>
      <c r="H204" s="5">
        <f>'CL &amp; Data'!E626</f>
        <v>0</v>
      </c>
      <c r="J204" s="5">
        <f>'CL &amp; Data'!F626</f>
        <v>0</v>
      </c>
      <c r="L204" s="5">
        <f>'CL &amp; Data'!L626/1000000000</f>
        <v>0</v>
      </c>
      <c r="N204" s="5">
        <f>'CL &amp; Data'!M626</f>
        <v>0</v>
      </c>
      <c r="P204" s="5">
        <f>'CL &amp; Data'!N626</f>
        <v>0</v>
      </c>
      <c r="R204" s="5">
        <f>'CL &amp; Data'!O626</f>
        <v>0</v>
      </c>
      <c r="T204" s="5">
        <f>'CL &amp; Data'!P626</f>
        <v>0</v>
      </c>
      <c r="X204" s="5">
        <v>51.307499999999997</v>
      </c>
      <c r="Z204">
        <v>-34.854728999999999</v>
      </c>
      <c r="AB204">
        <v>-30.333435000000001</v>
      </c>
      <c r="AD204">
        <v>-34.701251999999997</v>
      </c>
      <c r="AF204">
        <v>-33.045448</v>
      </c>
    </row>
    <row r="205" spans="2:32" x14ac:dyDescent="0.25">
      <c r="B205" s="5">
        <f>'CL &amp; Data'!B627/1000000000</f>
        <v>0</v>
      </c>
      <c r="D205" s="5">
        <f>'CL &amp; Data'!C627</f>
        <v>0</v>
      </c>
      <c r="F205" s="5">
        <f>'CL &amp; Data'!D627</f>
        <v>0</v>
      </c>
      <c r="H205" s="5">
        <f>'CL &amp; Data'!E627</f>
        <v>0</v>
      </c>
      <c r="J205" s="5">
        <f>'CL &amp; Data'!F627</f>
        <v>0</v>
      </c>
      <c r="L205" s="5">
        <f>'CL &amp; Data'!L627/1000000000</f>
        <v>0</v>
      </c>
      <c r="N205" s="5">
        <f>'CL &amp; Data'!M627</f>
        <v>0</v>
      </c>
      <c r="P205" s="5">
        <f>'CL &amp; Data'!N627</f>
        <v>0</v>
      </c>
      <c r="R205" s="5">
        <f>'CL &amp; Data'!O627</f>
        <v>0</v>
      </c>
      <c r="T205" s="5">
        <f>'CL &amp; Data'!P627</f>
        <v>0</v>
      </c>
      <c r="X205" s="5">
        <v>51.5</v>
      </c>
      <c r="Z205">
        <v>-34.85463</v>
      </c>
      <c r="AB205">
        <v>-30.281649000000002</v>
      </c>
      <c r="AD205">
        <v>-34.602448000000003</v>
      </c>
      <c r="AF205">
        <v>-33.117569000000003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3"/>
  <sheetViews>
    <sheetView workbookViewId="0">
      <selection activeCell="A8" sqref="A8"/>
    </sheetView>
  </sheetViews>
  <sheetFormatPr defaultRowHeight="15" x14ac:dyDescent="0.25"/>
  <cols>
    <col min="1" max="1" width="13.7109375" style="33" customWidth="1"/>
    <col min="2" max="2" width="8" style="5" customWidth="1"/>
    <col min="3" max="3" width="2" style="6" customWidth="1"/>
    <col min="4" max="4" width="12" style="5" customWidth="1"/>
    <col min="5" max="5" width="15.5703125" style="12" bestFit="1" customWidth="1"/>
    <col min="6" max="6" width="14.42578125" style="4" bestFit="1" customWidth="1"/>
    <col min="7" max="7" width="2" style="6" customWidth="1"/>
    <col min="8" max="8" width="12" style="5" customWidth="1"/>
    <col min="9" max="9" width="15.5703125" style="12" bestFit="1" customWidth="1"/>
    <col min="10" max="10" width="14.42578125" style="4" bestFit="1" customWidth="1"/>
    <col min="11" max="11" width="13.7109375" style="33" customWidth="1"/>
    <col min="12" max="12" width="8" style="5" customWidth="1"/>
    <col min="13" max="13" width="2" style="6" customWidth="1"/>
    <col min="14" max="14" width="12" style="5" customWidth="1"/>
    <col min="15" max="15" width="15.7109375" style="12" bestFit="1" customWidth="1"/>
    <col min="16" max="16" width="14.42578125" style="4" bestFit="1" customWidth="1"/>
    <col min="17" max="17" width="2" style="6" customWidth="1"/>
    <col min="18" max="18" width="12" style="5" customWidth="1"/>
    <col min="19" max="19" width="15.7109375" style="12" bestFit="1" customWidth="1"/>
    <col min="20" max="20" width="14.42578125" style="4" bestFit="1" customWidth="1"/>
    <col min="21" max="21" width="2" style="6" customWidth="1"/>
    <col min="22" max="22" width="9.140625" style="3"/>
    <col min="27" max="16384" width="9.140625" style="3"/>
  </cols>
  <sheetData>
    <row r="1" spans="1:21" x14ac:dyDescent="0.25">
      <c r="B1" s="5" t="s">
        <v>11</v>
      </c>
      <c r="D1" s="37" t="str">
        <f>'CL &amp; Data'!C214</f>
        <v>IF CL-HSLO 20G-RF Log Mag(dB)</v>
      </c>
      <c r="E1" s="12" t="s">
        <v>15</v>
      </c>
      <c r="F1" s="37" t="str">
        <f>'CL &amp; Data'!D214</f>
        <v>IF RL-HSLO 20G-RF Log Mag(dB)</v>
      </c>
      <c r="H1" s="5" t="str">
        <f>'CL &amp; Data'!C320</f>
        <v>IF CL-LSLO 45-RF Log Mag(dB)</v>
      </c>
      <c r="I1" s="12" t="s">
        <v>15</v>
      </c>
      <c r="J1" s="37" t="str">
        <f>'CL &amp; Data'!D320</f>
        <v>IF RL-LSLO 45-RF Log Mag(dB)</v>
      </c>
      <c r="L1" s="5" t="s">
        <v>11</v>
      </c>
      <c r="N1" s="35" t="str">
        <f>'CL &amp; Data'!M214</f>
        <v>IF CL-HSLO 20G-RF Log Mag(dB)</v>
      </c>
      <c r="O1" s="12" t="s">
        <v>14</v>
      </c>
      <c r="P1" s="37" t="str">
        <f>'CL &amp; Data'!N214</f>
        <v>IF RL-HSLO 20G-RF Log Mag(dB)</v>
      </c>
      <c r="R1" s="5" t="str">
        <f>'CL &amp; Data'!M320</f>
        <v>IF CL-LSLO 45-RF Log Mag(dB)</v>
      </c>
      <c r="S1" s="12" t="s">
        <v>14</v>
      </c>
      <c r="T1" s="37" t="str">
        <f>'CL &amp; Data'!N320</f>
        <v>IF RL-LSLO 45-RF Log Mag(dB)</v>
      </c>
    </row>
    <row r="2" spans="1:21" x14ac:dyDescent="0.25">
      <c r="A2" s="32" t="s">
        <v>111</v>
      </c>
      <c r="E2" s="30" t="s">
        <v>110</v>
      </c>
      <c r="F2" s="5"/>
      <c r="I2" s="30" t="s">
        <v>110</v>
      </c>
      <c r="J2" s="5"/>
      <c r="K2" s="32" t="s">
        <v>112</v>
      </c>
      <c r="O2" s="30" t="s">
        <v>110</v>
      </c>
      <c r="P2" s="5"/>
      <c r="S2" s="30" t="s">
        <v>110</v>
      </c>
      <c r="T2" s="5"/>
    </row>
    <row r="3" spans="1:21" x14ac:dyDescent="0.25">
      <c r="B3" s="5">
        <f>'CL &amp; Data'!B215/1000000000</f>
        <v>0.01</v>
      </c>
      <c r="C3" s="7"/>
      <c r="D3" s="5">
        <f>'CL &amp; Data'!C215</f>
        <v>-6.3684377999999997</v>
      </c>
      <c r="E3" s="12">
        <f>D3-$D$22</f>
        <v>-0.25470119999999952</v>
      </c>
      <c r="F3" s="5">
        <f>'CL &amp; Data'!D215</f>
        <v>-9.5493249999999996</v>
      </c>
      <c r="G3" s="7"/>
      <c r="H3" s="5">
        <f>'CL &amp; Data'!C321</f>
        <v>-9.3043040999999995</v>
      </c>
      <c r="I3" s="12">
        <f>H3-$H$24</f>
        <v>-0.66008469999999875</v>
      </c>
      <c r="J3" s="5">
        <f>'CL &amp; Data'!D321</f>
        <v>-18.656939999999999</v>
      </c>
      <c r="L3" s="5">
        <f>'CL &amp; Data'!L215/1000000000</f>
        <v>0.01</v>
      </c>
      <c r="M3" s="7"/>
      <c r="N3" s="5">
        <f>'CL &amp; Data'!M215</f>
        <v>-8.6062241000000004</v>
      </c>
      <c r="O3" s="12">
        <f>N3-$N$10</f>
        <v>-1.8425832</v>
      </c>
      <c r="P3" s="5">
        <f>'CL &amp; Data'!N215</f>
        <v>-9.1092577000000006</v>
      </c>
      <c r="Q3" s="7"/>
      <c r="R3" s="5">
        <f>'CL &amp; Data'!M321</f>
        <v>-9.618309</v>
      </c>
      <c r="S3" s="12">
        <f>R3-$R$68</f>
        <v>-0.27730940000000004</v>
      </c>
      <c r="T3" s="5">
        <f>'CL &amp; Data'!N321</f>
        <v>-41.782409999999999</v>
      </c>
      <c r="U3" s="7"/>
    </row>
    <row r="4" spans="1:21" x14ac:dyDescent="0.25">
      <c r="A4" s="43" t="s">
        <v>124</v>
      </c>
      <c r="B4" s="5">
        <f>'CL &amp; Data'!B216/1000000000</f>
        <v>0.25990000000000002</v>
      </c>
      <c r="C4" s="7"/>
      <c r="D4" s="5">
        <f>'CL &amp; Data'!C216</f>
        <v>-6.6236629000000002</v>
      </c>
      <c r="E4" s="12">
        <f t="shared" ref="E4:E67" si="0">D4-$D$22</f>
        <v>-0.50992630000000005</v>
      </c>
      <c r="F4" s="5">
        <f>'CL &amp; Data'!D216</f>
        <v>-9.4957743000000008</v>
      </c>
      <c r="G4" s="7"/>
      <c r="H4" s="5">
        <f>'CL &amp; Data'!C322</f>
        <v>-9.2371301999999993</v>
      </c>
      <c r="I4" s="12">
        <f t="shared" ref="I4:I67" si="1">H4-$H$24</f>
        <v>-0.59291079999999852</v>
      </c>
      <c r="J4" s="5">
        <f>'CL &amp; Data'!D322</f>
        <v>-20.575576999999999</v>
      </c>
      <c r="K4" s="43" t="s">
        <v>124</v>
      </c>
      <c r="L4" s="5">
        <f>'CL &amp; Data'!L216/1000000000</f>
        <v>0.25990000000000002</v>
      </c>
      <c r="M4" s="7"/>
      <c r="N4" s="5">
        <f>'CL &amp; Data'!M216</f>
        <v>-8.3971137999999996</v>
      </c>
      <c r="O4" s="12">
        <f t="shared" ref="O4:O67" si="2">N4-$N$10</f>
        <v>-1.6334728999999992</v>
      </c>
      <c r="P4" s="5">
        <f>'CL &amp; Data'!N216</f>
        <v>-9.0349416999999992</v>
      </c>
      <c r="Q4" s="7"/>
      <c r="R4" s="5">
        <f>'CL &amp; Data'!M322</f>
        <v>-9.6110133999999992</v>
      </c>
      <c r="S4" s="12">
        <f t="shared" ref="S4:S67" si="3">R4-$R$68</f>
        <v>-0.27001379999999919</v>
      </c>
      <c r="T4" s="5">
        <f>'CL &amp; Data'!N322</f>
        <v>-37.518447999999999</v>
      </c>
      <c r="U4" s="7"/>
    </row>
    <row r="5" spans="1:21" x14ac:dyDescent="0.25">
      <c r="A5" s="43" t="s">
        <v>217</v>
      </c>
      <c r="B5" s="5">
        <f>'CL &amp; Data'!B217/1000000000</f>
        <v>0.50980000000000003</v>
      </c>
      <c r="C5" s="7"/>
      <c r="D5" s="5">
        <f>'CL &amp; Data'!C217</f>
        <v>-6.9900599000000003</v>
      </c>
      <c r="E5" s="12">
        <f t="shared" si="0"/>
        <v>-0.87632330000000014</v>
      </c>
      <c r="F5" s="5">
        <f>'CL &amp; Data'!D217</f>
        <v>-9.3213453000000008</v>
      </c>
      <c r="G5" s="7"/>
      <c r="H5" s="5">
        <f>'CL &amp; Data'!C323</f>
        <v>-9.1889476999999999</v>
      </c>
      <c r="I5" s="12">
        <f t="shared" si="1"/>
        <v>-0.54472829999999917</v>
      </c>
      <c r="J5" s="5">
        <f>'CL &amp; Data'!D323</f>
        <v>-22.579879999999999</v>
      </c>
      <c r="K5" s="43" t="s">
        <v>217</v>
      </c>
      <c r="L5" s="5">
        <f>'CL &amp; Data'!L217/1000000000</f>
        <v>0.50980000000000003</v>
      </c>
      <c r="M5" s="7"/>
      <c r="N5" s="5">
        <f>'CL &amp; Data'!M217</f>
        <v>-8.0346012000000009</v>
      </c>
      <c r="O5" s="12">
        <f t="shared" si="2"/>
        <v>-1.2709603000000005</v>
      </c>
      <c r="P5" s="5">
        <f>'CL &amp; Data'!N217</f>
        <v>-8.8942785000000004</v>
      </c>
      <c r="Q5" s="7"/>
      <c r="R5" s="5">
        <f>'CL &amp; Data'!M323</f>
        <v>-9.6080132000000003</v>
      </c>
      <c r="S5" s="12">
        <f t="shared" si="3"/>
        <v>-0.2670136000000003</v>
      </c>
      <c r="T5" s="5">
        <f>'CL &amp; Data'!N323</f>
        <v>-32.465839000000003</v>
      </c>
      <c r="U5" s="7"/>
    </row>
    <row r="6" spans="1:21" x14ac:dyDescent="0.25">
      <c r="A6" s="43" t="s">
        <v>218</v>
      </c>
      <c r="B6" s="5">
        <f>'CL &amp; Data'!B218/1000000000</f>
        <v>0.75970000000000004</v>
      </c>
      <c r="C6" s="7"/>
      <c r="D6" s="5">
        <f>'CL &amp; Data'!C218</f>
        <v>-7.3622750999999997</v>
      </c>
      <c r="E6" s="12">
        <f t="shared" si="0"/>
        <v>-1.2485384999999996</v>
      </c>
      <c r="F6" s="5">
        <f>'CL &amp; Data'!D218</f>
        <v>-9.1323413999999996</v>
      </c>
      <c r="G6" s="7"/>
      <c r="H6" s="5">
        <f>'CL &amp; Data'!C324</f>
        <v>-9.1771746000000007</v>
      </c>
      <c r="I6" s="12">
        <f t="shared" si="1"/>
        <v>-0.53295519999999996</v>
      </c>
      <c r="J6" s="5">
        <f>'CL &amp; Data'!D324</f>
        <v>-25.517724999999999</v>
      </c>
      <c r="K6" s="43" t="s">
        <v>218</v>
      </c>
      <c r="L6" s="5">
        <f>'CL &amp; Data'!L218/1000000000</f>
        <v>0.75970000000000004</v>
      </c>
      <c r="M6" s="7"/>
      <c r="N6" s="5">
        <f>'CL &amp; Data'!M218</f>
        <v>-7.6420183000000002</v>
      </c>
      <c r="O6" s="12">
        <f t="shared" si="2"/>
        <v>-0.87837739999999975</v>
      </c>
      <c r="P6" s="5">
        <f>'CL &amp; Data'!N218</f>
        <v>-8.6056966999999993</v>
      </c>
      <c r="Q6" s="7"/>
      <c r="R6" s="5">
        <f>'CL &amp; Data'!M324</f>
        <v>-9.6175145999999998</v>
      </c>
      <c r="S6" s="12">
        <f t="shared" si="3"/>
        <v>-0.27651499999999984</v>
      </c>
      <c r="T6" s="5">
        <f>'CL &amp; Data'!N324</f>
        <v>-27.358906000000001</v>
      </c>
      <c r="U6" s="7"/>
    </row>
    <row r="7" spans="1:21" x14ac:dyDescent="0.25">
      <c r="B7" s="5">
        <f>'CL &amp; Data'!B219/1000000000</f>
        <v>1.0096000000000001</v>
      </c>
      <c r="C7" s="7"/>
      <c r="D7" s="5">
        <f>'CL &amp; Data'!C219</f>
        <v>-7.2348857000000004</v>
      </c>
      <c r="E7" s="12">
        <f t="shared" si="0"/>
        <v>-1.1211491000000002</v>
      </c>
      <c r="F7" s="5">
        <f>'CL &amp; Data'!D219</f>
        <v>-8.8977442</v>
      </c>
      <c r="G7" s="7"/>
      <c r="H7" s="5">
        <f>'CL &amp; Data'!C325</f>
        <v>-9.1550732000000004</v>
      </c>
      <c r="I7" s="12">
        <f t="shared" si="1"/>
        <v>-0.51085379999999958</v>
      </c>
      <c r="J7" s="5">
        <f>'CL &amp; Data'!D325</f>
        <v>-28.290768</v>
      </c>
      <c r="L7" s="5">
        <f>'CL &amp; Data'!L219/1000000000</f>
        <v>1.0096000000000001</v>
      </c>
      <c r="M7" s="7"/>
      <c r="N7" s="5">
        <f>'CL &amp; Data'!M219</f>
        <v>-7.3032665000000003</v>
      </c>
      <c r="O7" s="12">
        <f t="shared" si="2"/>
        <v>-0.53962559999999993</v>
      </c>
      <c r="P7" s="5">
        <f>'CL &amp; Data'!N219</f>
        <v>-8.5451727000000002</v>
      </c>
      <c r="Q7" s="7"/>
      <c r="R7" s="5">
        <f>'CL &amp; Data'!M325</f>
        <v>-9.6077147000000007</v>
      </c>
      <c r="S7" s="12">
        <f t="shared" si="3"/>
        <v>-0.26671510000000076</v>
      </c>
      <c r="T7" s="5">
        <f>'CL &amp; Data'!N325</f>
        <v>-25.44717</v>
      </c>
      <c r="U7" s="7"/>
    </row>
    <row r="8" spans="1:21" x14ac:dyDescent="0.25">
      <c r="B8" s="5">
        <f>'CL &amp; Data'!B220/1000000000</f>
        <v>1.2595000000000001</v>
      </c>
      <c r="C8" s="7"/>
      <c r="D8" s="5">
        <f>'CL &amp; Data'!C220</f>
        <v>-6.9002093999999996</v>
      </c>
      <c r="E8" s="12">
        <f t="shared" si="0"/>
        <v>-0.78647279999999942</v>
      </c>
      <c r="F8" s="5">
        <f>'CL &amp; Data'!D220</f>
        <v>-8.7238550000000004</v>
      </c>
      <c r="G8" s="7"/>
      <c r="H8" s="5">
        <f>'CL &amp; Data'!C326</f>
        <v>-9.0757685000000006</v>
      </c>
      <c r="I8" s="12">
        <f t="shared" si="1"/>
        <v>-0.4315490999999998</v>
      </c>
      <c r="J8" s="5">
        <f>'CL &amp; Data'!D326</f>
        <v>-30.251621</v>
      </c>
      <c r="L8" s="5">
        <f>'CL &amp; Data'!L220/1000000000</f>
        <v>1.2595000000000001</v>
      </c>
      <c r="M8" s="7"/>
      <c r="N8" s="5">
        <f>'CL &amp; Data'!M220</f>
        <v>-7.0186396000000002</v>
      </c>
      <c r="O8" s="12">
        <f t="shared" si="2"/>
        <v>-0.2549986999999998</v>
      </c>
      <c r="P8" s="5">
        <f>'CL &amp; Data'!N220</f>
        <v>-8.4752913000000003</v>
      </c>
      <c r="Q8" s="7"/>
      <c r="R8" s="5">
        <f>'CL &amp; Data'!M326</f>
        <v>-9.5910996999999991</v>
      </c>
      <c r="S8" s="12">
        <f t="shared" si="3"/>
        <v>-0.25010009999999916</v>
      </c>
      <c r="T8" s="5">
        <f>'CL &amp; Data'!N326</f>
        <v>-23.236525</v>
      </c>
      <c r="U8" s="7"/>
    </row>
    <row r="9" spans="1:21" x14ac:dyDescent="0.25">
      <c r="B9" s="5">
        <f>'CL &amp; Data'!B221/1000000000</f>
        <v>1.5094000000000001</v>
      </c>
      <c r="C9" s="7"/>
      <c r="D9" s="5">
        <f>'CL &amp; Data'!C221</f>
        <v>-6.5856446999999996</v>
      </c>
      <c r="E9" s="12">
        <f t="shared" si="0"/>
        <v>-0.47190809999999939</v>
      </c>
      <c r="F9" s="5">
        <f>'CL &amp; Data'!D221</f>
        <v>-8.4073838999999992</v>
      </c>
      <c r="G9" s="7"/>
      <c r="H9" s="5">
        <f>'CL &amp; Data'!C327</f>
        <v>-9.0063524000000008</v>
      </c>
      <c r="I9" s="12">
        <f t="shared" si="1"/>
        <v>-0.36213300000000004</v>
      </c>
      <c r="J9" s="5">
        <f>'CL &amp; Data'!D327</f>
        <v>-30.839506</v>
      </c>
      <c r="L9" s="5">
        <f>'CL &amp; Data'!L221/1000000000</f>
        <v>1.5094000000000001</v>
      </c>
      <c r="M9" s="7"/>
      <c r="N9" s="5">
        <f>'CL &amp; Data'!M221</f>
        <v>-6.8083223999999998</v>
      </c>
      <c r="O9" s="12">
        <f t="shared" si="2"/>
        <v>-4.4681499999999374E-2</v>
      </c>
      <c r="P9" s="5">
        <f>'CL &amp; Data'!N221</f>
        <v>-8.1147098999999994</v>
      </c>
      <c r="Q9" s="7"/>
      <c r="R9" s="5">
        <f>'CL &amp; Data'!M327</f>
        <v>-9.5967140000000004</v>
      </c>
      <c r="S9" s="12">
        <f t="shared" si="3"/>
        <v>-0.25571440000000045</v>
      </c>
      <c r="T9" s="5">
        <f>'CL &amp; Data'!N327</f>
        <v>-22.718457999999998</v>
      </c>
      <c r="U9" s="7"/>
    </row>
    <row r="10" spans="1:21" x14ac:dyDescent="0.25">
      <c r="B10" s="5">
        <f>'CL &amp; Data'!B222/1000000000</f>
        <v>1.7593000000000001</v>
      </c>
      <c r="C10" s="7"/>
      <c r="D10" s="5">
        <f>'CL &amp; Data'!C222</f>
        <v>-6.5722703999999998</v>
      </c>
      <c r="E10" s="12">
        <f t="shared" si="0"/>
        <v>-0.45853379999999966</v>
      </c>
      <c r="F10" s="5">
        <f>'CL &amp; Data'!D222</f>
        <v>-8.3081473999999993</v>
      </c>
      <c r="G10" s="7"/>
      <c r="H10" s="5">
        <f>'CL &amp; Data'!C328</f>
        <v>-8.9797249000000008</v>
      </c>
      <c r="I10" s="12">
        <f t="shared" si="1"/>
        <v>-0.33550550000000001</v>
      </c>
      <c r="J10" s="5">
        <f>'CL &amp; Data'!D328</f>
        <v>-31.657551000000002</v>
      </c>
      <c r="L10" s="5">
        <f>'CL &amp; Data'!L222/1000000000</f>
        <v>1.7593000000000001</v>
      </c>
      <c r="M10" s="7"/>
      <c r="N10" s="5">
        <f>'CL &amp; Data'!M222</f>
        <v>-6.7636409000000004</v>
      </c>
      <c r="O10" s="12">
        <f t="shared" si="2"/>
        <v>0</v>
      </c>
      <c r="P10" s="5">
        <f>'CL &amp; Data'!N222</f>
        <v>-7.8311080999999998</v>
      </c>
      <c r="Q10" s="7"/>
      <c r="R10" s="5">
        <f>'CL &amp; Data'!M328</f>
        <v>-9.6330098999999993</v>
      </c>
      <c r="S10" s="12">
        <f t="shared" si="3"/>
        <v>-0.29201029999999939</v>
      </c>
      <c r="T10" s="5">
        <f>'CL &amp; Data'!N328</f>
        <v>-22.884104000000001</v>
      </c>
      <c r="U10" s="7"/>
    </row>
    <row r="11" spans="1:21" x14ac:dyDescent="0.25">
      <c r="B11" s="5">
        <f>'CL &amp; Data'!B223/1000000000</f>
        <v>2.0091999999999999</v>
      </c>
      <c r="C11" s="7"/>
      <c r="D11" s="5">
        <f>'CL &amp; Data'!C223</f>
        <v>-6.6856584999999997</v>
      </c>
      <c r="E11" s="12">
        <f t="shared" si="0"/>
        <v>-0.57192189999999954</v>
      </c>
      <c r="F11" s="5">
        <f>'CL &amp; Data'!D223</f>
        <v>-8.2059955999999996</v>
      </c>
      <c r="G11" s="7"/>
      <c r="H11" s="5">
        <f>'CL &amp; Data'!C329</f>
        <v>-9.0167341000000008</v>
      </c>
      <c r="I11" s="12">
        <f t="shared" si="1"/>
        <v>-0.37251469999999998</v>
      </c>
      <c r="J11" s="5">
        <f>'CL &amp; Data'!D329</f>
        <v>-31.899269</v>
      </c>
      <c r="L11" s="5">
        <f>'CL &amp; Data'!L223/1000000000</f>
        <v>2.0091999999999999</v>
      </c>
      <c r="M11" s="7"/>
      <c r="N11" s="5">
        <f>'CL &amp; Data'!M223</f>
        <v>-6.7951931999999999</v>
      </c>
      <c r="O11" s="12">
        <f t="shared" si="2"/>
        <v>-3.1552299999999533E-2</v>
      </c>
      <c r="P11" s="5">
        <f>'CL &amp; Data'!N223</f>
        <v>-7.6803407999999997</v>
      </c>
      <c r="Q11" s="7"/>
      <c r="R11" s="5">
        <f>'CL &amp; Data'!M329</f>
        <v>-9.7010220999999994</v>
      </c>
      <c r="S11" s="12">
        <f t="shared" si="3"/>
        <v>-0.36002249999999947</v>
      </c>
      <c r="T11" s="5">
        <f>'CL &amp; Data'!N329</f>
        <v>-23.010248000000001</v>
      </c>
      <c r="U11" s="7"/>
    </row>
    <row r="12" spans="1:21" x14ac:dyDescent="0.25">
      <c r="B12" s="5">
        <f>'CL &amp; Data'!B224/1000000000</f>
        <v>2.2591000000000001</v>
      </c>
      <c r="C12" s="7"/>
      <c r="D12" s="5">
        <f>'CL &amp; Data'!C224</f>
        <v>-6.7737116999999998</v>
      </c>
      <c r="E12" s="12">
        <f t="shared" si="0"/>
        <v>-0.65997509999999959</v>
      </c>
      <c r="F12" s="5">
        <f>'CL &amp; Data'!D224</f>
        <v>-7.9325355999999996</v>
      </c>
      <c r="G12" s="7"/>
      <c r="H12" s="5">
        <f>'CL &amp; Data'!C330</f>
        <v>-9.0370740999999999</v>
      </c>
      <c r="I12" s="12">
        <f t="shared" si="1"/>
        <v>-0.39285469999999911</v>
      </c>
      <c r="J12" s="5">
        <f>'CL &amp; Data'!D330</f>
        <v>-30.970960999999999</v>
      </c>
      <c r="L12" s="5">
        <f>'CL &amp; Data'!L224/1000000000</f>
        <v>2.2591000000000001</v>
      </c>
      <c r="M12" s="7"/>
      <c r="N12" s="5">
        <f>'CL &amp; Data'!M224</f>
        <v>-6.7837329000000004</v>
      </c>
      <c r="O12" s="12">
        <f t="shared" si="2"/>
        <v>-2.0091999999999999E-2</v>
      </c>
      <c r="P12" s="5">
        <f>'CL &amp; Data'!N224</f>
        <v>-7.3455338000000001</v>
      </c>
      <c r="Q12" s="7"/>
      <c r="R12" s="5">
        <f>'CL &amp; Data'!M330</f>
        <v>-9.7944201999999994</v>
      </c>
      <c r="S12" s="12">
        <f t="shared" si="3"/>
        <v>-0.4534205999999994</v>
      </c>
      <c r="T12" s="5">
        <f>'CL &amp; Data'!N330</f>
        <v>-23.299092999999999</v>
      </c>
      <c r="U12" s="7"/>
    </row>
    <row r="13" spans="1:21" x14ac:dyDescent="0.25">
      <c r="B13" s="5">
        <f>'CL &amp; Data'!B225/1000000000</f>
        <v>2.5089999999999999</v>
      </c>
      <c r="C13" s="7"/>
      <c r="D13" s="5">
        <f>'CL &amp; Data'!C225</f>
        <v>-6.7102326999999997</v>
      </c>
      <c r="E13" s="12">
        <f t="shared" si="0"/>
        <v>-0.59649609999999953</v>
      </c>
      <c r="F13" s="5">
        <f>'CL &amp; Data'!D225</f>
        <v>-7.9798736999999997</v>
      </c>
      <c r="G13" s="7"/>
      <c r="H13" s="5">
        <f>'CL &amp; Data'!C331</f>
        <v>-9.0231361000000003</v>
      </c>
      <c r="I13" s="12">
        <f t="shared" si="1"/>
        <v>-0.37891669999999955</v>
      </c>
      <c r="J13" s="5">
        <f>'CL &amp; Data'!D331</f>
        <v>-29.822399000000001</v>
      </c>
      <c r="L13" s="5">
        <f>'CL &amp; Data'!L225/1000000000</f>
        <v>2.5089999999999999</v>
      </c>
      <c r="M13" s="7"/>
      <c r="N13" s="5">
        <f>'CL &amp; Data'!M225</f>
        <v>-6.7645955000000004</v>
      </c>
      <c r="O13" s="12">
        <f t="shared" si="2"/>
        <v>-9.5460000000002765E-4</v>
      </c>
      <c r="P13" s="5">
        <f>'CL &amp; Data'!N225</f>
        <v>-7.0409894</v>
      </c>
      <c r="Q13" s="7"/>
      <c r="R13" s="5">
        <f>'CL &amp; Data'!M331</f>
        <v>-9.8855351999999996</v>
      </c>
      <c r="S13" s="12">
        <f t="shared" si="3"/>
        <v>-0.54453559999999968</v>
      </c>
      <c r="T13" s="5">
        <f>'CL &amp; Data'!N331</f>
        <v>-23.51763</v>
      </c>
      <c r="U13" s="7"/>
    </row>
    <row r="14" spans="1:21" x14ac:dyDescent="0.25">
      <c r="B14" s="5">
        <f>'CL &amp; Data'!B226/1000000000</f>
        <v>2.7589000000000001</v>
      </c>
      <c r="C14" s="7"/>
      <c r="D14" s="5">
        <f>'CL &amp; Data'!C226</f>
        <v>-6.5549654999999998</v>
      </c>
      <c r="E14" s="12">
        <f t="shared" si="0"/>
        <v>-0.44122889999999959</v>
      </c>
      <c r="F14" s="5">
        <f>'CL &amp; Data'!D226</f>
        <v>-8.0494403999999999</v>
      </c>
      <c r="G14" s="7"/>
      <c r="H14" s="5">
        <f>'CL &amp; Data'!C332</f>
        <v>-8.9846134000000006</v>
      </c>
      <c r="I14" s="12">
        <f t="shared" si="1"/>
        <v>-0.34039399999999986</v>
      </c>
      <c r="J14" s="5">
        <f>'CL &amp; Data'!D332</f>
        <v>-29.113548000000002</v>
      </c>
      <c r="L14" s="5">
        <f>'CL &amp; Data'!L226/1000000000</f>
        <v>2.7589000000000001</v>
      </c>
      <c r="M14" s="7"/>
      <c r="N14" s="5">
        <f>'CL &amp; Data'!M226</f>
        <v>-6.8298224999999997</v>
      </c>
      <c r="O14" s="12">
        <f t="shared" si="2"/>
        <v>-6.6181599999999285E-2</v>
      </c>
      <c r="P14" s="5">
        <f>'CL &amp; Data'!N226</f>
        <v>-6.8750067000000001</v>
      </c>
      <c r="Q14" s="7"/>
      <c r="R14" s="5">
        <f>'CL &amp; Data'!M332</f>
        <v>-9.9474315999999998</v>
      </c>
      <c r="S14" s="12">
        <f t="shared" si="3"/>
        <v>-0.60643199999999986</v>
      </c>
      <c r="T14" s="5">
        <f>'CL &amp; Data'!N332</f>
        <v>-22.987051000000001</v>
      </c>
      <c r="U14" s="7"/>
    </row>
    <row r="15" spans="1:21" x14ac:dyDescent="0.25">
      <c r="B15" s="5">
        <f>'CL &amp; Data'!B227/1000000000</f>
        <v>3.0087999999999999</v>
      </c>
      <c r="C15" s="7"/>
      <c r="D15" s="5">
        <f>'CL &amp; Data'!C227</f>
        <v>-6.3973354999999996</v>
      </c>
      <c r="E15" s="12">
        <f t="shared" si="0"/>
        <v>-0.28359889999999943</v>
      </c>
      <c r="F15" s="5">
        <f>'CL &amp; Data'!D227</f>
        <v>-7.9945187999999998</v>
      </c>
      <c r="G15" s="7"/>
      <c r="H15" s="5">
        <f>'CL &amp; Data'!C333</f>
        <v>-8.9106778999999996</v>
      </c>
      <c r="I15" s="12">
        <f t="shared" si="1"/>
        <v>-0.26645849999999882</v>
      </c>
      <c r="J15" s="5">
        <f>'CL &amp; Data'!D333</f>
        <v>-27.961151000000001</v>
      </c>
      <c r="L15" s="5">
        <f>'CL &amp; Data'!L227/1000000000</f>
        <v>3.0087999999999999</v>
      </c>
      <c r="M15" s="7"/>
      <c r="N15" s="5">
        <f>'CL &amp; Data'!M227</f>
        <v>-6.9093194000000002</v>
      </c>
      <c r="O15" s="12">
        <f t="shared" si="2"/>
        <v>-0.14567849999999982</v>
      </c>
      <c r="P15" s="5">
        <f>'CL &amp; Data'!N227</f>
        <v>-6.6743131</v>
      </c>
      <c r="Q15" s="7"/>
      <c r="R15" s="5">
        <f>'CL &amp; Data'!M333</f>
        <v>-10.016418</v>
      </c>
      <c r="S15" s="12">
        <f t="shared" si="3"/>
        <v>-0.67541839999999986</v>
      </c>
      <c r="T15" s="5">
        <f>'CL &amp; Data'!N333</f>
        <v>-22.189164999999999</v>
      </c>
      <c r="U15" s="7"/>
    </row>
    <row r="16" spans="1:21" x14ac:dyDescent="0.25">
      <c r="B16" s="5">
        <f>'CL &amp; Data'!B228/1000000000</f>
        <v>3.2587000000000002</v>
      </c>
      <c r="C16" s="7"/>
      <c r="D16" s="5">
        <f>'CL &amp; Data'!C228</f>
        <v>-6.2546157999999998</v>
      </c>
      <c r="E16" s="12">
        <f t="shared" si="0"/>
        <v>-0.14087919999999965</v>
      </c>
      <c r="F16" s="5">
        <f>'CL &amp; Data'!D228</f>
        <v>-8.1126003000000004</v>
      </c>
      <c r="G16" s="7"/>
      <c r="H16" s="5">
        <f>'CL &amp; Data'!C334</f>
        <v>-8.8613576999999992</v>
      </c>
      <c r="I16" s="12">
        <f t="shared" si="1"/>
        <v>-0.21713829999999845</v>
      </c>
      <c r="J16" s="5">
        <f>'CL &amp; Data'!D334</f>
        <v>-26.808733</v>
      </c>
      <c r="L16" s="5">
        <f>'CL &amp; Data'!L228/1000000000</f>
        <v>3.2587000000000002</v>
      </c>
      <c r="M16" s="7"/>
      <c r="N16" s="5">
        <f>'CL &amp; Data'!M228</f>
        <v>-6.9500092999999996</v>
      </c>
      <c r="O16" s="12">
        <f t="shared" si="2"/>
        <v>-0.18636839999999921</v>
      </c>
      <c r="P16" s="5">
        <f>'CL &amp; Data'!N228</f>
        <v>-6.5455303000000002</v>
      </c>
      <c r="Q16" s="7"/>
      <c r="R16" s="5">
        <f>'CL &amp; Data'!M334</f>
        <v>-10.092435</v>
      </c>
      <c r="S16" s="12">
        <f t="shared" si="3"/>
        <v>-0.75143540000000009</v>
      </c>
      <c r="T16" s="5">
        <f>'CL &amp; Data'!N334</f>
        <v>-21.239996000000001</v>
      </c>
      <c r="U16" s="7"/>
    </row>
    <row r="17" spans="2:21" x14ac:dyDescent="0.25">
      <c r="B17" s="5">
        <f>'CL &amp; Data'!B229/1000000000</f>
        <v>3.5085999999999999</v>
      </c>
      <c r="C17" s="7"/>
      <c r="D17" s="5">
        <f>'CL &amp; Data'!C229</f>
        <v>-6.1723284999999999</v>
      </c>
      <c r="E17" s="12">
        <f t="shared" si="0"/>
        <v>-5.8591899999999697E-2</v>
      </c>
      <c r="F17" s="5">
        <f>'CL &amp; Data'!D229</f>
        <v>-8.4241962000000008</v>
      </c>
      <c r="G17" s="7"/>
      <c r="H17" s="5">
        <f>'CL &amp; Data'!C335</f>
        <v>-8.8312845000000006</v>
      </c>
      <c r="I17" s="12">
        <f t="shared" si="1"/>
        <v>-0.18706509999999987</v>
      </c>
      <c r="J17" s="5">
        <f>'CL &amp; Data'!D335</f>
        <v>-27.266808999999999</v>
      </c>
      <c r="L17" s="5">
        <f>'CL &amp; Data'!L229/1000000000</f>
        <v>3.5085999999999999</v>
      </c>
      <c r="M17" s="7"/>
      <c r="N17" s="5">
        <f>'CL &amp; Data'!M229</f>
        <v>-6.9763627000000001</v>
      </c>
      <c r="O17" s="12">
        <f t="shared" si="2"/>
        <v>-0.21272179999999974</v>
      </c>
      <c r="P17" s="5">
        <f>'CL &amp; Data'!N229</f>
        <v>-6.6095872</v>
      </c>
      <c r="Q17" s="7"/>
      <c r="R17" s="5">
        <f>'CL &amp; Data'!M335</f>
        <v>-10.121721000000001</v>
      </c>
      <c r="S17" s="12">
        <f t="shared" si="3"/>
        <v>-0.7807214000000009</v>
      </c>
      <c r="T17" s="5">
        <f>'CL &amp; Data'!N335</f>
        <v>-19.79739</v>
      </c>
      <c r="U17" s="7"/>
    </row>
    <row r="18" spans="2:21" x14ac:dyDescent="0.25">
      <c r="B18" s="5">
        <f>'CL &amp; Data'!B230/1000000000</f>
        <v>3.7585000000000002</v>
      </c>
      <c r="C18" s="7"/>
      <c r="D18" s="5">
        <f>'CL &amp; Data'!C230</f>
        <v>-6.1436658</v>
      </c>
      <c r="E18" s="12">
        <f t="shared" si="0"/>
        <v>-2.9929199999999767E-2</v>
      </c>
      <c r="F18" s="5">
        <f>'CL &amp; Data'!D230</f>
        <v>-8.6006049999999998</v>
      </c>
      <c r="G18" s="7"/>
      <c r="H18" s="5">
        <f>'CL &amp; Data'!C336</f>
        <v>-8.8376950999999995</v>
      </c>
      <c r="I18" s="12">
        <f t="shared" si="1"/>
        <v>-0.1934756999999987</v>
      </c>
      <c r="J18" s="5">
        <f>'CL &amp; Data'!D336</f>
        <v>-27.539708999999998</v>
      </c>
      <c r="L18" s="5">
        <f>'CL &amp; Data'!L230/1000000000</f>
        <v>3.7585000000000002</v>
      </c>
      <c r="M18" s="7"/>
      <c r="N18" s="5">
        <f>'CL &amp; Data'!M230</f>
        <v>-6.9929699999999997</v>
      </c>
      <c r="O18" s="12">
        <f t="shared" si="2"/>
        <v>-0.22932909999999929</v>
      </c>
      <c r="P18" s="5">
        <f>'CL &amp; Data'!N230</f>
        <v>-6.7996287000000004</v>
      </c>
      <c r="Q18" s="7"/>
      <c r="R18" s="5">
        <f>'CL &amp; Data'!M336</f>
        <v>-10.102556</v>
      </c>
      <c r="S18" s="12">
        <f t="shared" si="3"/>
        <v>-0.76155639999999991</v>
      </c>
      <c r="T18" s="5">
        <f>'CL &amp; Data'!N336</f>
        <v>-18.478811</v>
      </c>
      <c r="U18" s="7"/>
    </row>
    <row r="19" spans="2:21" x14ac:dyDescent="0.25">
      <c r="B19" s="5">
        <f>'CL &amp; Data'!B231/1000000000</f>
        <v>4.0084</v>
      </c>
      <c r="C19" s="7"/>
      <c r="D19" s="5">
        <f>'CL &amp; Data'!C231</f>
        <v>-6.1601147999999997</v>
      </c>
      <c r="E19" s="12">
        <f t="shared" si="0"/>
        <v>-4.6378199999999481E-2</v>
      </c>
      <c r="F19" s="5">
        <f>'CL &amp; Data'!D231</f>
        <v>-8.9212208000000004</v>
      </c>
      <c r="G19" s="7"/>
      <c r="H19" s="5">
        <f>'CL &amp; Data'!C337</f>
        <v>-8.8476963000000008</v>
      </c>
      <c r="I19" s="12">
        <f t="shared" si="1"/>
        <v>-0.20347690000000007</v>
      </c>
      <c r="J19" s="5">
        <f>'CL &amp; Data'!D337</f>
        <v>-27.419419999999999</v>
      </c>
      <c r="L19" s="5">
        <f>'CL &amp; Data'!L231/1000000000</f>
        <v>4.0084</v>
      </c>
      <c r="M19" s="7"/>
      <c r="N19" s="5">
        <f>'CL &amp; Data'!M231</f>
        <v>-6.9869814000000003</v>
      </c>
      <c r="O19" s="12">
        <f t="shared" si="2"/>
        <v>-0.22334049999999994</v>
      </c>
      <c r="P19" s="5">
        <f>'CL &amp; Data'!N231</f>
        <v>-7.0578064999999999</v>
      </c>
      <c r="Q19" s="7"/>
      <c r="R19" s="5">
        <f>'CL &amp; Data'!M337</f>
        <v>-10.038914</v>
      </c>
      <c r="S19" s="12">
        <f t="shared" si="3"/>
        <v>-0.69791440000000016</v>
      </c>
      <c r="T19" s="5">
        <f>'CL &amp; Data'!N337</f>
        <v>-17.789332999999999</v>
      </c>
      <c r="U19" s="7"/>
    </row>
    <row r="20" spans="2:21" x14ac:dyDescent="0.25">
      <c r="B20" s="5">
        <f>'CL &amp; Data'!B232/1000000000</f>
        <v>4.2583000000000002</v>
      </c>
      <c r="C20" s="7"/>
      <c r="D20" s="5">
        <f>'CL &amp; Data'!C232</f>
        <v>-6.1624961000000003</v>
      </c>
      <c r="E20" s="12">
        <f t="shared" si="0"/>
        <v>-4.8759500000000067E-2</v>
      </c>
      <c r="F20" s="5">
        <f>'CL &amp; Data'!D232</f>
        <v>-9.2806119999999996</v>
      </c>
      <c r="G20" s="7"/>
      <c r="H20" s="5">
        <f>'CL &amp; Data'!C338</f>
        <v>-8.8335342000000008</v>
      </c>
      <c r="I20" s="12">
        <f t="shared" si="1"/>
        <v>-0.18931480000000001</v>
      </c>
      <c r="J20" s="5">
        <f>'CL &amp; Data'!D338</f>
        <v>-27.095397999999999</v>
      </c>
      <c r="L20" s="5">
        <f>'CL &amp; Data'!L232/1000000000</f>
        <v>4.2583000000000002</v>
      </c>
      <c r="M20" s="7"/>
      <c r="N20" s="5">
        <f>'CL &amp; Data'!M232</f>
        <v>-6.9577698999999997</v>
      </c>
      <c r="O20" s="12">
        <f t="shared" si="2"/>
        <v>-0.19412899999999933</v>
      </c>
      <c r="P20" s="5">
        <f>'CL &amp; Data'!N232</f>
        <v>-7.2957872999999998</v>
      </c>
      <c r="Q20" s="7"/>
      <c r="R20" s="5">
        <f>'CL &amp; Data'!M338</f>
        <v>-10.045896000000001</v>
      </c>
      <c r="S20" s="12">
        <f t="shared" si="3"/>
        <v>-0.70489640000000087</v>
      </c>
      <c r="T20" s="5">
        <f>'CL &amp; Data'!N338</f>
        <v>-17.140888</v>
      </c>
      <c r="U20" s="7"/>
    </row>
    <row r="21" spans="2:21" x14ac:dyDescent="0.25">
      <c r="B21" s="5">
        <f>'CL &amp; Data'!B233/1000000000</f>
        <v>4.5082000000000004</v>
      </c>
      <c r="C21" s="7"/>
      <c r="D21" s="5">
        <f>'CL &amp; Data'!C233</f>
        <v>-6.1374879</v>
      </c>
      <c r="E21" s="12">
        <f t="shared" si="0"/>
        <v>-2.3751299999999809E-2</v>
      </c>
      <c r="F21" s="5">
        <f>'CL &amp; Data'!D233</f>
        <v>-9.3716869000000003</v>
      </c>
      <c r="G21" s="7"/>
      <c r="H21" s="5">
        <f>'CL &amp; Data'!C339</f>
        <v>-8.7912549999999996</v>
      </c>
      <c r="I21" s="12">
        <f t="shared" si="1"/>
        <v>-0.14703559999999882</v>
      </c>
      <c r="J21" s="5">
        <f>'CL &amp; Data'!D339</f>
        <v>-26.392040000000001</v>
      </c>
      <c r="L21" s="5">
        <f>'CL &amp; Data'!L233/1000000000</f>
        <v>4.5082000000000004</v>
      </c>
      <c r="M21" s="7"/>
      <c r="N21" s="5">
        <f>'CL &amp; Data'!M233</f>
        <v>-6.9731493000000002</v>
      </c>
      <c r="O21" s="12">
        <f t="shared" si="2"/>
        <v>-0.20950839999999982</v>
      </c>
      <c r="P21" s="5">
        <f>'CL &amp; Data'!N233</f>
        <v>-7.4543113999999999</v>
      </c>
      <c r="Q21" s="7"/>
      <c r="R21" s="5">
        <f>'CL &amp; Data'!M339</f>
        <v>-10.067156000000001</v>
      </c>
      <c r="S21" s="12">
        <f t="shared" si="3"/>
        <v>-0.7261564000000007</v>
      </c>
      <c r="T21" s="5">
        <f>'CL &amp; Data'!N339</f>
        <v>-16.327085</v>
      </c>
      <c r="U21" s="7"/>
    </row>
    <row r="22" spans="2:21" x14ac:dyDescent="0.25">
      <c r="B22" s="5">
        <f>'CL &amp; Data'!B234/1000000000</f>
        <v>4.7580999999999998</v>
      </c>
      <c r="C22" s="7"/>
      <c r="D22" s="5">
        <f>'CL &amp; Data'!C234</f>
        <v>-6.1137366000000002</v>
      </c>
      <c r="E22" s="12">
        <f t="shared" si="0"/>
        <v>0</v>
      </c>
      <c r="F22" s="5">
        <f>'CL &amp; Data'!D234</f>
        <v>-9.1714783000000004</v>
      </c>
      <c r="G22" s="7"/>
      <c r="H22" s="5">
        <f>'CL &amp; Data'!C340</f>
        <v>-8.7153501999999996</v>
      </c>
      <c r="I22" s="12">
        <f t="shared" si="1"/>
        <v>-7.1130799999998828E-2</v>
      </c>
      <c r="J22" s="5">
        <f>'CL &amp; Data'!D340</f>
        <v>-24.493938</v>
      </c>
      <c r="L22" s="5">
        <f>'CL &amp; Data'!L234/1000000000</f>
        <v>4.7580999999999998</v>
      </c>
      <c r="M22" s="7"/>
      <c r="N22" s="5">
        <f>'CL &amp; Data'!M234</f>
        <v>-7.0443734999999998</v>
      </c>
      <c r="O22" s="12">
        <f t="shared" si="2"/>
        <v>-0.28073259999999944</v>
      </c>
      <c r="P22" s="5">
        <f>'CL &amp; Data'!N234</f>
        <v>-7.4999804000000001</v>
      </c>
      <c r="Q22" s="7"/>
      <c r="R22" s="5">
        <f>'CL &amp; Data'!M340</f>
        <v>-10.181206</v>
      </c>
      <c r="S22" s="12">
        <f t="shared" si="3"/>
        <v>-0.84020639999999958</v>
      </c>
      <c r="T22" s="5">
        <f>'CL &amp; Data'!N340</f>
        <v>-15.635547000000001</v>
      </c>
      <c r="U22" s="7"/>
    </row>
    <row r="23" spans="2:21" x14ac:dyDescent="0.25">
      <c r="B23" s="5">
        <f>'CL &amp; Data'!B235/1000000000</f>
        <v>5.008</v>
      </c>
      <c r="C23" s="7"/>
      <c r="D23" s="5">
        <f>'CL &amp; Data'!C235</f>
        <v>-6.1244936000000001</v>
      </c>
      <c r="E23" s="12">
        <f t="shared" si="0"/>
        <v>-1.0756999999999906E-2</v>
      </c>
      <c r="F23" s="5">
        <f>'CL &amp; Data'!D235</f>
        <v>-8.9072495000000007</v>
      </c>
      <c r="G23" s="7"/>
      <c r="H23" s="5">
        <f>'CL &amp; Data'!C341</f>
        <v>-8.6567401999999998</v>
      </c>
      <c r="I23" s="12">
        <f t="shared" si="1"/>
        <v>-1.2520799999998999E-2</v>
      </c>
      <c r="J23" s="5">
        <f>'CL &amp; Data'!D341</f>
        <v>-22.727001000000001</v>
      </c>
      <c r="L23" s="5">
        <f>'CL &amp; Data'!L235/1000000000</f>
        <v>5.008</v>
      </c>
      <c r="M23" s="7"/>
      <c r="N23" s="5">
        <f>'CL &amp; Data'!M235</f>
        <v>-7.1388087000000002</v>
      </c>
      <c r="O23" s="12">
        <f t="shared" si="2"/>
        <v>-0.37516779999999983</v>
      </c>
      <c r="P23" s="5">
        <f>'CL &amp; Data'!N235</f>
        <v>-7.4849557999999998</v>
      </c>
      <c r="Q23" s="7"/>
      <c r="R23" s="5">
        <f>'CL &amp; Data'!M341</f>
        <v>-10.272857</v>
      </c>
      <c r="S23" s="12">
        <f t="shared" si="3"/>
        <v>-0.93185740000000017</v>
      </c>
      <c r="T23" s="5">
        <f>'CL &amp; Data'!N341</f>
        <v>-14.780726</v>
      </c>
      <c r="U23" s="7"/>
    </row>
    <row r="24" spans="2:21" x14ac:dyDescent="0.25">
      <c r="B24" s="5">
        <f>'CL &amp; Data'!B236/1000000000</f>
        <v>5.2579000000000002</v>
      </c>
      <c r="C24" s="7"/>
      <c r="D24" s="5">
        <f>'CL &amp; Data'!C236</f>
        <v>-6.1733231999999996</v>
      </c>
      <c r="E24" s="12">
        <f t="shared" si="0"/>
        <v>-5.9586599999999379E-2</v>
      </c>
      <c r="F24" s="5">
        <f>'CL &amp; Data'!D236</f>
        <v>-8.5083245999999999</v>
      </c>
      <c r="G24" s="7"/>
      <c r="H24" s="5">
        <f>'CL &amp; Data'!C342</f>
        <v>-8.6442194000000008</v>
      </c>
      <c r="I24" s="12">
        <f t="shared" si="1"/>
        <v>0</v>
      </c>
      <c r="J24" s="5">
        <f>'CL &amp; Data'!D342</f>
        <v>-21.164605999999999</v>
      </c>
      <c r="L24" s="5">
        <f>'CL &amp; Data'!L236/1000000000</f>
        <v>5.2579000000000002</v>
      </c>
      <c r="M24" s="7"/>
      <c r="N24" s="5">
        <f>'CL &amp; Data'!M236</f>
        <v>-7.2678608999999996</v>
      </c>
      <c r="O24" s="12">
        <f t="shared" si="2"/>
        <v>-0.50421999999999922</v>
      </c>
      <c r="P24" s="5">
        <f>'CL &amp; Data'!N236</f>
        <v>-7.4174027000000002</v>
      </c>
      <c r="Q24" s="7"/>
      <c r="R24" s="5">
        <f>'CL &amp; Data'!M342</f>
        <v>-10.336830000000001</v>
      </c>
      <c r="S24" s="12">
        <f t="shared" si="3"/>
        <v>-0.99583040000000089</v>
      </c>
      <c r="T24" s="5">
        <f>'CL &amp; Data'!N342</f>
        <v>-13.611988</v>
      </c>
      <c r="U24" s="7"/>
    </row>
    <row r="25" spans="2:21" x14ac:dyDescent="0.25">
      <c r="B25" s="5">
        <f>'CL &amp; Data'!B237/1000000000</f>
        <v>5.5077999999999996</v>
      </c>
      <c r="C25" s="7"/>
      <c r="D25" s="5">
        <f>'CL &amp; Data'!C237</f>
        <v>-6.2534089000000002</v>
      </c>
      <c r="E25" s="12">
        <f t="shared" si="0"/>
        <v>-0.13967229999999997</v>
      </c>
      <c r="F25" s="5">
        <f>'CL &amp; Data'!D237</f>
        <v>-8.0181255</v>
      </c>
      <c r="G25" s="7"/>
      <c r="H25" s="5">
        <f>'CL &amp; Data'!C343</f>
        <v>-8.6772460999999996</v>
      </c>
      <c r="I25" s="12">
        <f t="shared" si="1"/>
        <v>-3.3026699999998854E-2</v>
      </c>
      <c r="J25" s="5">
        <f>'CL &amp; Data'!D343</f>
        <v>-19.753988</v>
      </c>
      <c r="L25" s="5">
        <f>'CL &amp; Data'!L237/1000000000</f>
        <v>5.5077999999999996</v>
      </c>
      <c r="M25" s="7"/>
      <c r="N25" s="5">
        <f>'CL &amp; Data'!M237</f>
        <v>-7.4138726999999998</v>
      </c>
      <c r="O25" s="12">
        <f t="shared" si="2"/>
        <v>-0.65023179999999936</v>
      </c>
      <c r="P25" s="5">
        <f>'CL &amp; Data'!N237</f>
        <v>-7.3454718999999997</v>
      </c>
      <c r="Q25" s="7"/>
      <c r="R25" s="5">
        <f>'CL &amp; Data'!M343</f>
        <v>-10.328099</v>
      </c>
      <c r="S25" s="12">
        <f t="shared" si="3"/>
        <v>-0.98709939999999996</v>
      </c>
      <c r="T25" s="5">
        <f>'CL &amp; Data'!N343</f>
        <v>-12.627000000000001</v>
      </c>
      <c r="U25" s="7"/>
    </row>
    <row r="26" spans="2:21" x14ac:dyDescent="0.25">
      <c r="B26" s="5">
        <f>'CL &amp; Data'!B238/1000000000</f>
        <v>5.7576999999999998</v>
      </c>
      <c r="C26" s="7"/>
      <c r="D26" s="5">
        <f>'CL &amp; Data'!C238</f>
        <v>-6.3461628000000001</v>
      </c>
      <c r="E26" s="12">
        <f t="shared" si="0"/>
        <v>-0.23242619999999992</v>
      </c>
      <c r="F26" s="5">
        <f>'CL &amp; Data'!D238</f>
        <v>-7.588419</v>
      </c>
      <c r="G26" s="7"/>
      <c r="H26" s="5">
        <f>'CL &amp; Data'!C344</f>
        <v>-8.7283639999999991</v>
      </c>
      <c r="I26" s="12">
        <f t="shared" si="1"/>
        <v>-8.4144599999998348E-2</v>
      </c>
      <c r="J26" s="5">
        <f>'CL &amp; Data'!D344</f>
        <v>-18.256031</v>
      </c>
      <c r="L26" s="5">
        <f>'CL &amp; Data'!L238/1000000000</f>
        <v>5.7576999999999998</v>
      </c>
      <c r="M26" s="7"/>
      <c r="N26" s="5">
        <f>'CL &amp; Data'!M238</f>
        <v>-7.5618433999999999</v>
      </c>
      <c r="O26" s="12">
        <f t="shared" si="2"/>
        <v>-0.79820249999999948</v>
      </c>
      <c r="P26" s="5">
        <f>'CL &amp; Data'!N238</f>
        <v>-7.2410373999999997</v>
      </c>
      <c r="Q26" s="7"/>
      <c r="R26" s="5">
        <f>'CL &amp; Data'!M344</f>
        <v>-10.348653000000001</v>
      </c>
      <c r="S26" s="12">
        <f t="shared" si="3"/>
        <v>-1.0076534000000006</v>
      </c>
      <c r="T26" s="5">
        <f>'CL &amp; Data'!N344</f>
        <v>-11.995392000000001</v>
      </c>
      <c r="U26" s="7"/>
    </row>
    <row r="27" spans="2:21" x14ac:dyDescent="0.25">
      <c r="B27" s="5">
        <f>'CL &amp; Data'!B239/1000000000</f>
        <v>6.0076000000000001</v>
      </c>
      <c r="C27" s="7"/>
      <c r="D27" s="5">
        <f>'CL &amp; Data'!C239</f>
        <v>-6.4916061999999997</v>
      </c>
      <c r="E27" s="12">
        <f t="shared" si="0"/>
        <v>-0.37786959999999947</v>
      </c>
      <c r="F27" s="5">
        <f>'CL &amp; Data'!D239</f>
        <v>-7.2900204999999998</v>
      </c>
      <c r="G27" s="7"/>
      <c r="H27" s="5">
        <f>'CL &amp; Data'!C345</f>
        <v>-8.7995911000000007</v>
      </c>
      <c r="I27" s="12">
        <f t="shared" si="1"/>
        <v>-0.15537169999999989</v>
      </c>
      <c r="J27" s="5">
        <f>'CL &amp; Data'!D345</f>
        <v>-17.068860999999998</v>
      </c>
      <c r="L27" s="5">
        <f>'CL &amp; Data'!L239/1000000000</f>
        <v>6.0076000000000001</v>
      </c>
      <c r="M27" s="7"/>
      <c r="N27" s="5">
        <f>'CL &amp; Data'!M239</f>
        <v>-7.7322736000000001</v>
      </c>
      <c r="O27" s="12">
        <f t="shared" si="2"/>
        <v>-0.96863269999999968</v>
      </c>
      <c r="P27" s="5">
        <f>'CL &amp; Data'!N239</f>
        <v>-7.0719962000000001</v>
      </c>
      <c r="Q27" s="7"/>
      <c r="R27" s="5">
        <f>'CL &amp; Data'!M345</f>
        <v>-10.400085000000001</v>
      </c>
      <c r="S27" s="12">
        <f t="shared" si="3"/>
        <v>-1.0590854000000007</v>
      </c>
      <c r="T27" s="5">
        <f>'CL &amp; Data'!N345</f>
        <v>-11.467858</v>
      </c>
      <c r="U27" s="7"/>
    </row>
    <row r="28" spans="2:21" x14ac:dyDescent="0.25">
      <c r="B28" s="5">
        <f>'CL &amp; Data'!B240/1000000000</f>
        <v>6.2575000000000003</v>
      </c>
      <c r="C28" s="7"/>
      <c r="D28" s="5">
        <f>'CL &amp; Data'!C240</f>
        <v>-6.6776605</v>
      </c>
      <c r="E28" s="12">
        <f t="shared" si="0"/>
        <v>-0.56392389999999981</v>
      </c>
      <c r="F28" s="5">
        <f>'CL &amp; Data'!D240</f>
        <v>-7.1078763</v>
      </c>
      <c r="G28" s="7"/>
      <c r="H28" s="5">
        <f>'CL &amp; Data'!C346</f>
        <v>-8.8600177999999996</v>
      </c>
      <c r="I28" s="12">
        <f t="shared" si="1"/>
        <v>-0.21579839999999884</v>
      </c>
      <c r="J28" s="5">
        <f>'CL &amp; Data'!D346</f>
        <v>-16.276299000000002</v>
      </c>
      <c r="L28" s="5">
        <f>'CL &amp; Data'!L240/1000000000</f>
        <v>6.2575000000000003</v>
      </c>
      <c r="M28" s="7"/>
      <c r="N28" s="5">
        <f>'CL &amp; Data'!M240</f>
        <v>-7.9074149</v>
      </c>
      <c r="O28" s="12">
        <f t="shared" si="2"/>
        <v>-1.1437739999999996</v>
      </c>
      <c r="P28" s="5">
        <f>'CL &amp; Data'!N240</f>
        <v>-6.8276504999999998</v>
      </c>
      <c r="Q28" s="7"/>
      <c r="R28" s="5">
        <f>'CL &amp; Data'!M346</f>
        <v>-10.387250999999999</v>
      </c>
      <c r="S28" s="12">
        <f t="shared" si="3"/>
        <v>-1.0462513999999992</v>
      </c>
      <c r="T28" s="5">
        <f>'CL &amp; Data'!N346</f>
        <v>-10.957319999999999</v>
      </c>
      <c r="U28" s="7"/>
    </row>
    <row r="29" spans="2:21" x14ac:dyDescent="0.25">
      <c r="B29" s="5">
        <f>'CL &amp; Data'!B241/1000000000</f>
        <v>6.5073999999999996</v>
      </c>
      <c r="C29" s="7"/>
      <c r="D29" s="5">
        <f>'CL &amp; Data'!C241</f>
        <v>-6.8290829999999998</v>
      </c>
      <c r="E29" s="12">
        <f t="shared" si="0"/>
        <v>-0.7153463999999996</v>
      </c>
      <c r="F29" s="5">
        <f>'CL &amp; Data'!D241</f>
        <v>-7.0194530000000004</v>
      </c>
      <c r="G29" s="7"/>
      <c r="H29" s="5">
        <f>'CL &amp; Data'!C347</f>
        <v>-8.8922319000000005</v>
      </c>
      <c r="I29" s="12">
        <f t="shared" si="1"/>
        <v>-0.24801249999999975</v>
      </c>
      <c r="J29" s="5">
        <f>'CL &amp; Data'!D347</f>
        <v>-15.646274</v>
      </c>
      <c r="L29" s="5">
        <f>'CL &amp; Data'!L241/1000000000</f>
        <v>6.5073999999999996</v>
      </c>
      <c r="M29" s="7"/>
      <c r="N29" s="5">
        <f>'CL &amp; Data'!M241</f>
        <v>-8.0707321000000007</v>
      </c>
      <c r="O29" s="12">
        <f t="shared" si="2"/>
        <v>-1.3070912000000003</v>
      </c>
      <c r="P29" s="5">
        <f>'CL &amp; Data'!N241</f>
        <v>-6.5757918000000002</v>
      </c>
      <c r="Q29" s="7"/>
      <c r="R29" s="5">
        <f>'CL &amp; Data'!M347</f>
        <v>-10.348117999999999</v>
      </c>
      <c r="S29" s="12">
        <f t="shared" si="3"/>
        <v>-1.0071183999999995</v>
      </c>
      <c r="T29" s="5">
        <f>'CL &amp; Data'!N347</f>
        <v>-10.686210000000001</v>
      </c>
      <c r="U29" s="7"/>
    </row>
    <row r="30" spans="2:21" x14ac:dyDescent="0.25">
      <c r="B30" s="5">
        <f>'CL &amp; Data'!B242/1000000000</f>
        <v>6.7572999999999999</v>
      </c>
      <c r="C30" s="7"/>
      <c r="D30" s="5">
        <f>'CL &amp; Data'!C242</f>
        <v>-6.8553065999999996</v>
      </c>
      <c r="E30" s="12">
        <f t="shared" si="0"/>
        <v>-0.7415699999999994</v>
      </c>
      <c r="F30" s="5">
        <f>'CL &amp; Data'!D242</f>
        <v>-7.0715465999999996</v>
      </c>
      <c r="G30" s="7"/>
      <c r="H30" s="5">
        <f>'CL &amp; Data'!C348</f>
        <v>-8.8845100000000006</v>
      </c>
      <c r="I30" s="12">
        <f t="shared" si="1"/>
        <v>-0.2402905999999998</v>
      </c>
      <c r="J30" s="5">
        <f>'CL &amp; Data'!D348</f>
        <v>-14.965377999999999</v>
      </c>
      <c r="L30" s="5">
        <f>'CL &amp; Data'!L242/1000000000</f>
        <v>6.7572999999999999</v>
      </c>
      <c r="M30" s="7"/>
      <c r="N30" s="5">
        <f>'CL &amp; Data'!M242</f>
        <v>-8.1771507000000003</v>
      </c>
      <c r="O30" s="12">
        <f t="shared" si="2"/>
        <v>-1.4135097999999999</v>
      </c>
      <c r="P30" s="5">
        <f>'CL &amp; Data'!N242</f>
        <v>-6.3006777999999999</v>
      </c>
      <c r="Q30" s="7"/>
      <c r="R30" s="5">
        <f>'CL &amp; Data'!M348</f>
        <v>-10.23654</v>
      </c>
      <c r="S30" s="12">
        <f t="shared" si="3"/>
        <v>-0.89554039999999979</v>
      </c>
      <c r="T30" s="5">
        <f>'CL &amp; Data'!N348</f>
        <v>-10.624580999999999</v>
      </c>
      <c r="U30" s="7"/>
    </row>
    <row r="31" spans="2:21" x14ac:dyDescent="0.25">
      <c r="B31" s="5">
        <f>'CL &amp; Data'!B243/1000000000</f>
        <v>7.0072000000000001</v>
      </c>
      <c r="C31" s="7"/>
      <c r="D31" s="5">
        <f>'CL &amp; Data'!C243</f>
        <v>-6.7925158000000003</v>
      </c>
      <c r="E31" s="12">
        <f t="shared" si="0"/>
        <v>-0.67877920000000014</v>
      </c>
      <c r="F31" s="5">
        <f>'CL &amp; Data'!D243</f>
        <v>-7.2649778999999999</v>
      </c>
      <c r="G31" s="7"/>
      <c r="H31" s="5">
        <f>'CL &amp; Data'!C349</f>
        <v>-8.9627189999999999</v>
      </c>
      <c r="I31" s="12">
        <f t="shared" si="1"/>
        <v>-0.31849959999999911</v>
      </c>
      <c r="J31" s="5">
        <f>'CL &amp; Data'!D349</f>
        <v>-14.137658999999999</v>
      </c>
      <c r="L31" s="5">
        <f>'CL &amp; Data'!L243/1000000000</f>
        <v>7.0072000000000001</v>
      </c>
      <c r="M31" s="7"/>
      <c r="N31" s="5">
        <f>'CL &amp; Data'!M243</f>
        <v>-8.2792481999999996</v>
      </c>
      <c r="O31" s="12">
        <f t="shared" si="2"/>
        <v>-1.5156072999999992</v>
      </c>
      <c r="P31" s="5">
        <f>'CL &amp; Data'!N243</f>
        <v>-6.0122342</v>
      </c>
      <c r="Q31" s="7"/>
      <c r="R31" s="5">
        <f>'CL &amp; Data'!M349</f>
        <v>-10.171545999999999</v>
      </c>
      <c r="S31" s="12">
        <f t="shared" si="3"/>
        <v>-0.83054639999999935</v>
      </c>
      <c r="T31" s="5">
        <f>'CL &amp; Data'!N349</f>
        <v>-10.642982999999999</v>
      </c>
      <c r="U31" s="7"/>
    </row>
    <row r="32" spans="2:21" x14ac:dyDescent="0.25">
      <c r="B32" s="5">
        <f>'CL &amp; Data'!B244/1000000000</f>
        <v>7.2571000000000003</v>
      </c>
      <c r="C32" s="7"/>
      <c r="D32" s="5">
        <f>'CL &amp; Data'!C244</f>
        <v>-6.7124138000000002</v>
      </c>
      <c r="E32" s="12">
        <f t="shared" si="0"/>
        <v>-0.59867720000000002</v>
      </c>
      <c r="F32" s="5">
        <f>'CL &amp; Data'!D244</f>
        <v>-7.4633602999999997</v>
      </c>
      <c r="G32" s="7"/>
      <c r="H32" s="5">
        <f>'CL &amp; Data'!C350</f>
        <v>-9.0782603999999996</v>
      </c>
      <c r="I32" s="12">
        <f t="shared" si="1"/>
        <v>-0.43404099999999879</v>
      </c>
      <c r="J32" s="5">
        <f>'CL &amp; Data'!D350</f>
        <v>-13.414223</v>
      </c>
      <c r="L32" s="5">
        <f>'CL &amp; Data'!L244/1000000000</f>
        <v>7.2571000000000003</v>
      </c>
      <c r="M32" s="7"/>
      <c r="N32" s="5">
        <f>'CL &amp; Data'!M244</f>
        <v>-8.3965692999999995</v>
      </c>
      <c r="O32" s="12">
        <f t="shared" si="2"/>
        <v>-1.6329283999999991</v>
      </c>
      <c r="P32" s="5">
        <f>'CL &amp; Data'!N244</f>
        <v>-5.8325304999999998</v>
      </c>
      <c r="Q32" s="7"/>
      <c r="R32" s="5">
        <f>'CL &amp; Data'!M350</f>
        <v>-10.080560999999999</v>
      </c>
      <c r="S32" s="12">
        <f t="shared" si="3"/>
        <v>-0.73956139999999948</v>
      </c>
      <c r="T32" s="5">
        <f>'CL &amp; Data'!N350</f>
        <v>-10.706108</v>
      </c>
      <c r="U32" s="7"/>
    </row>
    <row r="33" spans="2:21" x14ac:dyDescent="0.25">
      <c r="B33" s="5">
        <f>'CL &amp; Data'!B245/1000000000</f>
        <v>7.5069999999999997</v>
      </c>
      <c r="C33" s="7"/>
      <c r="D33" s="5">
        <f>'CL &amp; Data'!C245</f>
        <v>-6.7521157000000001</v>
      </c>
      <c r="E33" s="12">
        <f t="shared" si="0"/>
        <v>-0.63837909999999987</v>
      </c>
      <c r="F33" s="5">
        <f>'CL &amp; Data'!D245</f>
        <v>-7.6947856000000003</v>
      </c>
      <c r="G33" s="7"/>
      <c r="H33" s="5">
        <f>'CL &amp; Data'!C351</f>
        <v>-9.2346810999999995</v>
      </c>
      <c r="I33" s="12">
        <f t="shared" si="1"/>
        <v>-0.59046169999999876</v>
      </c>
      <c r="J33" s="5">
        <f>'CL &amp; Data'!D351</f>
        <v>-12.580064</v>
      </c>
      <c r="L33" s="5">
        <f>'CL &amp; Data'!L245/1000000000</f>
        <v>7.5069999999999997</v>
      </c>
      <c r="M33" s="7"/>
      <c r="N33" s="5">
        <f>'CL &amp; Data'!M245</f>
        <v>-8.5140847999999991</v>
      </c>
      <c r="O33" s="12">
        <f t="shared" si="2"/>
        <v>-1.7504438999999987</v>
      </c>
      <c r="P33" s="5">
        <f>'CL &amp; Data'!N245</f>
        <v>-5.6528214999999999</v>
      </c>
      <c r="Q33" s="7"/>
      <c r="R33" s="5">
        <f>'CL &amp; Data'!M351</f>
        <v>-10.056089999999999</v>
      </c>
      <c r="S33" s="12">
        <f t="shared" si="3"/>
        <v>-0.71509039999999935</v>
      </c>
      <c r="T33" s="5">
        <f>'CL &amp; Data'!N351</f>
        <v>-10.877419</v>
      </c>
      <c r="U33" s="7"/>
    </row>
    <row r="34" spans="2:21" x14ac:dyDescent="0.25">
      <c r="B34" s="5">
        <f>'CL &amp; Data'!B246/1000000000</f>
        <v>7.7568999999999999</v>
      </c>
      <c r="C34" s="7"/>
      <c r="D34" s="5">
        <f>'CL &amp; Data'!C246</f>
        <v>-6.8141708000000003</v>
      </c>
      <c r="E34" s="12">
        <f t="shared" si="0"/>
        <v>-0.70043420000000012</v>
      </c>
      <c r="F34" s="5">
        <f>'CL &amp; Data'!D246</f>
        <v>-7.8735188999999997</v>
      </c>
      <c r="G34" s="7"/>
      <c r="H34" s="5">
        <f>'CL &amp; Data'!C352</f>
        <v>-9.3481979000000006</v>
      </c>
      <c r="I34" s="12">
        <f t="shared" si="1"/>
        <v>-0.70397849999999984</v>
      </c>
      <c r="J34" s="5">
        <f>'CL &amp; Data'!D352</f>
        <v>-11.651916999999999</v>
      </c>
      <c r="L34" s="5">
        <f>'CL &amp; Data'!L246/1000000000</f>
        <v>7.7568999999999999</v>
      </c>
      <c r="M34" s="7"/>
      <c r="N34" s="5">
        <f>'CL &amp; Data'!M246</f>
        <v>-8.5913295999999999</v>
      </c>
      <c r="O34" s="12">
        <f t="shared" si="2"/>
        <v>-1.8276886999999995</v>
      </c>
      <c r="P34" s="5">
        <f>'CL &amp; Data'!N246</f>
        <v>-5.4845734000000004</v>
      </c>
      <c r="Q34" s="7"/>
      <c r="R34" s="5">
        <f>'CL &amp; Data'!M352</f>
        <v>-10.030847</v>
      </c>
      <c r="S34" s="12">
        <f t="shared" si="3"/>
        <v>-0.68984739999999967</v>
      </c>
      <c r="T34" s="5">
        <f>'CL &amp; Data'!N352</f>
        <v>-11.161312000000001</v>
      </c>
      <c r="U34" s="7"/>
    </row>
    <row r="35" spans="2:21" x14ac:dyDescent="0.25">
      <c r="B35" s="5">
        <f>'CL &amp; Data'!B247/1000000000</f>
        <v>8.0068000000000001</v>
      </c>
      <c r="C35" s="7"/>
      <c r="D35" s="5">
        <f>'CL &amp; Data'!C247</f>
        <v>-6.8909988000000002</v>
      </c>
      <c r="E35" s="12">
        <f t="shared" si="0"/>
        <v>-0.77726220000000001</v>
      </c>
      <c r="F35" s="5">
        <f>'CL &amp; Data'!D247</f>
        <v>-7.9163737000000003</v>
      </c>
      <c r="G35" s="7"/>
      <c r="H35" s="5">
        <f>'CL &amp; Data'!C353</f>
        <v>-9.4859486000000004</v>
      </c>
      <c r="I35" s="12">
        <f t="shared" si="1"/>
        <v>-0.84172919999999962</v>
      </c>
      <c r="J35" s="5">
        <f>'CL &amp; Data'!D353</f>
        <v>-10.914770000000001</v>
      </c>
      <c r="L35" s="5">
        <f>'CL &amp; Data'!L247/1000000000</f>
        <v>8.0068000000000001</v>
      </c>
      <c r="M35" s="7"/>
      <c r="N35" s="5">
        <f>'CL &amp; Data'!M247</f>
        <v>-8.6089201000000006</v>
      </c>
      <c r="O35" s="12">
        <f t="shared" si="2"/>
        <v>-1.8452792000000002</v>
      </c>
      <c r="P35" s="5">
        <f>'CL &amp; Data'!N247</f>
        <v>-5.418469</v>
      </c>
      <c r="Q35" s="7"/>
      <c r="R35" s="5">
        <f>'CL &amp; Data'!M353</f>
        <v>-10.005592999999999</v>
      </c>
      <c r="S35" s="12">
        <f t="shared" si="3"/>
        <v>-0.66459339999999933</v>
      </c>
      <c r="T35" s="5">
        <f>'CL &amp; Data'!N353</f>
        <v>-11.35702</v>
      </c>
      <c r="U35" s="7"/>
    </row>
    <row r="36" spans="2:21" x14ac:dyDescent="0.25">
      <c r="B36" s="5">
        <f>'CL &amp; Data'!B248/1000000000</f>
        <v>8.2567000000000004</v>
      </c>
      <c r="C36" s="7"/>
      <c r="D36" s="5">
        <f>'CL &amp; Data'!C248</f>
        <v>-6.9790549000000004</v>
      </c>
      <c r="E36" s="12">
        <f t="shared" si="0"/>
        <v>-0.86531830000000021</v>
      </c>
      <c r="F36" s="5">
        <f>'CL &amp; Data'!D248</f>
        <v>-7.8566275000000001</v>
      </c>
      <c r="G36" s="7"/>
      <c r="H36" s="5">
        <f>'CL &amp; Data'!C354</f>
        <v>-9.5973845000000004</v>
      </c>
      <c r="I36" s="12">
        <f t="shared" si="1"/>
        <v>-0.95316509999999965</v>
      </c>
      <c r="J36" s="5">
        <f>'CL &amp; Data'!D354</f>
        <v>-10.382813000000001</v>
      </c>
      <c r="L36" s="5">
        <f>'CL &amp; Data'!L248/1000000000</f>
        <v>8.2567000000000004</v>
      </c>
      <c r="M36" s="7"/>
      <c r="N36" s="5">
        <f>'CL &amp; Data'!M248</f>
        <v>-8.6127195000000007</v>
      </c>
      <c r="O36" s="12">
        <f t="shared" si="2"/>
        <v>-1.8490786000000003</v>
      </c>
      <c r="P36" s="5">
        <f>'CL &amp; Data'!N248</f>
        <v>-5.3957734000000004</v>
      </c>
      <c r="Q36" s="7"/>
      <c r="R36" s="5">
        <f>'CL &amp; Data'!M354</f>
        <v>-9.9926671999999996</v>
      </c>
      <c r="S36" s="12">
        <f t="shared" si="3"/>
        <v>-0.65166759999999968</v>
      </c>
      <c r="T36" s="5">
        <f>'CL &amp; Data'!N354</f>
        <v>-11.473395</v>
      </c>
      <c r="U36" s="7"/>
    </row>
    <row r="37" spans="2:21" x14ac:dyDescent="0.25">
      <c r="B37" s="5">
        <f>'CL &amp; Data'!B249/1000000000</f>
        <v>8.5066000000000006</v>
      </c>
      <c r="C37" s="7"/>
      <c r="D37" s="5">
        <f>'CL &amp; Data'!C249</f>
        <v>-7.0618524999999996</v>
      </c>
      <c r="E37" s="12">
        <f t="shared" si="0"/>
        <v>-0.94811589999999946</v>
      </c>
      <c r="F37" s="5">
        <f>'CL &amp; Data'!D249</f>
        <v>-7.8640040999999998</v>
      </c>
      <c r="G37" s="7"/>
      <c r="H37" s="5">
        <f>'CL &amp; Data'!C355</f>
        <v>-9.7268486000000003</v>
      </c>
      <c r="I37" s="12">
        <f t="shared" si="1"/>
        <v>-1.0826291999999995</v>
      </c>
      <c r="J37" s="5">
        <f>'CL &amp; Data'!D355</f>
        <v>-9.7381648999999992</v>
      </c>
      <c r="L37" s="5">
        <f>'CL &amp; Data'!L249/1000000000</f>
        <v>8.5066000000000006</v>
      </c>
      <c r="M37" s="7"/>
      <c r="N37" s="5">
        <f>'CL &amp; Data'!M249</f>
        <v>-8.6156454</v>
      </c>
      <c r="O37" s="12">
        <f t="shared" si="2"/>
        <v>-1.8520044999999996</v>
      </c>
      <c r="P37" s="5">
        <f>'CL &amp; Data'!N249</f>
        <v>-5.2761908000000002</v>
      </c>
      <c r="Q37" s="7"/>
      <c r="R37" s="5">
        <f>'CL &amp; Data'!M355</f>
        <v>-10.051138</v>
      </c>
      <c r="S37" s="12">
        <f t="shared" si="3"/>
        <v>-0.71013839999999995</v>
      </c>
      <c r="T37" s="5">
        <f>'CL &amp; Data'!N355</f>
        <v>-11.584478000000001</v>
      </c>
      <c r="U37" s="7"/>
    </row>
    <row r="38" spans="2:21" x14ac:dyDescent="0.25">
      <c r="B38" s="5">
        <f>'CL &amp; Data'!B250/1000000000</f>
        <v>8.7565000000000008</v>
      </c>
      <c r="C38" s="7"/>
      <c r="D38" s="5">
        <f>'CL &amp; Data'!C250</f>
        <v>-7.1211972000000001</v>
      </c>
      <c r="E38" s="12">
        <f t="shared" si="0"/>
        <v>-1.0074605999999999</v>
      </c>
      <c r="F38" s="5">
        <f>'CL &amp; Data'!D250</f>
        <v>-7.7489838999999998</v>
      </c>
      <c r="G38" s="7"/>
      <c r="H38" s="5">
        <f>'CL &amp; Data'!C356</f>
        <v>-9.8627386000000001</v>
      </c>
      <c r="I38" s="12">
        <f t="shared" si="1"/>
        <v>-1.2185191999999994</v>
      </c>
      <c r="J38" s="5">
        <f>'CL &amp; Data'!D356</f>
        <v>-9.1430778999999998</v>
      </c>
      <c r="L38" s="5">
        <f>'CL &amp; Data'!L250/1000000000</f>
        <v>8.7565000000000008</v>
      </c>
      <c r="M38" s="7"/>
      <c r="N38" s="5">
        <f>'CL &amp; Data'!M250</f>
        <v>-8.6697577999999993</v>
      </c>
      <c r="O38" s="12">
        <f t="shared" si="2"/>
        <v>-1.9061168999999989</v>
      </c>
      <c r="P38" s="5">
        <f>'CL &amp; Data'!N250</f>
        <v>-5.1439896000000003</v>
      </c>
      <c r="Q38" s="7"/>
      <c r="R38" s="5">
        <f>'CL &amp; Data'!M356</f>
        <v>-10.133853</v>
      </c>
      <c r="S38" s="12">
        <f t="shared" si="3"/>
        <v>-0.79285340000000026</v>
      </c>
      <c r="T38" s="5">
        <f>'CL &amp; Data'!N356</f>
        <v>-11.503805</v>
      </c>
      <c r="U38" s="7"/>
    </row>
    <row r="39" spans="2:21" x14ac:dyDescent="0.25">
      <c r="B39" s="5">
        <f>'CL &amp; Data'!B251/1000000000</f>
        <v>9.0063999999999993</v>
      </c>
      <c r="C39" s="7"/>
      <c r="D39" s="5">
        <f>'CL &amp; Data'!C251</f>
        <v>-7.1234574000000004</v>
      </c>
      <c r="E39" s="12">
        <f t="shared" si="0"/>
        <v>-1.0097208000000002</v>
      </c>
      <c r="F39" s="5">
        <f>'CL &amp; Data'!D251</f>
        <v>-7.5661868999999999</v>
      </c>
      <c r="G39" s="7"/>
      <c r="H39" s="5">
        <f>'CL &amp; Data'!C357</f>
        <v>-10.026603</v>
      </c>
      <c r="I39" s="12">
        <f t="shared" si="1"/>
        <v>-1.3823835999999989</v>
      </c>
      <c r="J39" s="5">
        <f>'CL &amp; Data'!D357</f>
        <v>-8.6973447999999998</v>
      </c>
      <c r="L39" s="5">
        <f>'CL &amp; Data'!L251/1000000000</f>
        <v>9.0063999999999993</v>
      </c>
      <c r="M39" s="7"/>
      <c r="N39" s="5">
        <f>'CL &amp; Data'!M251</f>
        <v>-8.7283095999999993</v>
      </c>
      <c r="O39" s="12">
        <f t="shared" si="2"/>
        <v>-1.9646686999999989</v>
      </c>
      <c r="P39" s="5">
        <f>'CL &amp; Data'!N251</f>
        <v>-5.0105728999999997</v>
      </c>
      <c r="Q39" s="7"/>
      <c r="R39" s="5">
        <f>'CL &amp; Data'!M357</f>
        <v>-10.257447000000001</v>
      </c>
      <c r="S39" s="12">
        <f t="shared" si="3"/>
        <v>-0.91644740000000091</v>
      </c>
      <c r="T39" s="5">
        <f>'CL &amp; Data'!N357</f>
        <v>-11.000688999999999</v>
      </c>
      <c r="U39" s="7"/>
    </row>
    <row r="40" spans="2:21" x14ac:dyDescent="0.25">
      <c r="B40" s="5">
        <f>'CL &amp; Data'!B252/1000000000</f>
        <v>9.2562999999999995</v>
      </c>
      <c r="C40" s="7"/>
      <c r="D40" s="5">
        <f>'CL &amp; Data'!C252</f>
        <v>-7.1676716999999996</v>
      </c>
      <c r="E40" s="12">
        <f t="shared" si="0"/>
        <v>-1.0539350999999995</v>
      </c>
      <c r="F40" s="5">
        <f>'CL &amp; Data'!D252</f>
        <v>-7.4522494999999997</v>
      </c>
      <c r="G40" s="7"/>
      <c r="H40" s="5">
        <f>'CL &amp; Data'!C358</f>
        <v>-10.150788</v>
      </c>
      <c r="I40" s="12">
        <f t="shared" si="1"/>
        <v>-1.5065685999999996</v>
      </c>
      <c r="J40" s="5">
        <f>'CL &amp; Data'!D358</f>
        <v>-8.1590136999999991</v>
      </c>
      <c r="L40" s="5">
        <f>'CL &amp; Data'!L252/1000000000</f>
        <v>9.2562999999999995</v>
      </c>
      <c r="M40" s="7"/>
      <c r="N40" s="5">
        <f>'CL &amp; Data'!M252</f>
        <v>-8.8062868000000005</v>
      </c>
      <c r="O40" s="12">
        <f t="shared" si="2"/>
        <v>-2.0426459000000001</v>
      </c>
      <c r="P40" s="5">
        <f>'CL &amp; Data'!N252</f>
        <v>-4.8045125000000004</v>
      </c>
      <c r="Q40" s="7"/>
      <c r="R40" s="5">
        <f>'CL &amp; Data'!M358</f>
        <v>-10.437165999999999</v>
      </c>
      <c r="S40" s="12">
        <f t="shared" si="3"/>
        <v>-1.0961663999999995</v>
      </c>
      <c r="T40" s="5">
        <f>'CL &amp; Data'!N358</f>
        <v>-10.361592999999999</v>
      </c>
      <c r="U40" s="7"/>
    </row>
    <row r="41" spans="2:21" x14ac:dyDescent="0.25">
      <c r="B41" s="5">
        <f>'CL &amp; Data'!B253/1000000000</f>
        <v>9.5061999999999998</v>
      </c>
      <c r="C41" s="7"/>
      <c r="D41" s="5">
        <f>'CL &amp; Data'!C253</f>
        <v>-7.2560944999999997</v>
      </c>
      <c r="E41" s="12">
        <f t="shared" si="0"/>
        <v>-1.1423578999999995</v>
      </c>
      <c r="F41" s="5">
        <f>'CL &amp; Data'!D253</f>
        <v>-7.2886100000000003</v>
      </c>
      <c r="G41" s="7"/>
      <c r="H41" s="5">
        <f>'CL &amp; Data'!C359</f>
        <v>-10.271711</v>
      </c>
      <c r="I41" s="12">
        <f t="shared" si="1"/>
        <v>-1.627491599999999</v>
      </c>
      <c r="J41" s="5">
        <f>'CL &amp; Data'!D359</f>
        <v>-7.5946750999999999</v>
      </c>
      <c r="L41" s="5">
        <f>'CL &amp; Data'!L253/1000000000</f>
        <v>9.5061999999999998</v>
      </c>
      <c r="M41" s="7"/>
      <c r="N41" s="5">
        <f>'CL &amp; Data'!M253</f>
        <v>-8.8774709999999999</v>
      </c>
      <c r="O41" s="12">
        <f t="shared" si="2"/>
        <v>-2.1138300999999995</v>
      </c>
      <c r="P41" s="5">
        <f>'CL &amp; Data'!N253</f>
        <v>-4.6281767</v>
      </c>
      <c r="Q41" s="7"/>
      <c r="R41" s="5">
        <f>'CL &amp; Data'!M359</f>
        <v>-10.680535000000001</v>
      </c>
      <c r="S41" s="12">
        <f t="shared" si="3"/>
        <v>-1.3395354000000008</v>
      </c>
      <c r="T41" s="5">
        <f>'CL &amp; Data'!N359</f>
        <v>-9.6860713999999994</v>
      </c>
      <c r="U41" s="7"/>
    </row>
    <row r="42" spans="2:21" x14ac:dyDescent="0.25">
      <c r="B42" s="5">
        <f>'CL &amp; Data'!B254/1000000000</f>
        <v>9.7561</v>
      </c>
      <c r="C42" s="7"/>
      <c r="D42" s="5">
        <f>'CL &amp; Data'!C254</f>
        <v>-7.3812628</v>
      </c>
      <c r="E42" s="12">
        <f t="shared" si="0"/>
        <v>-1.2675261999999998</v>
      </c>
      <c r="F42" s="5">
        <f>'CL &amp; Data'!D254</f>
        <v>-7.0501393999999999</v>
      </c>
      <c r="G42" s="7"/>
      <c r="H42" s="5">
        <f>'CL &amp; Data'!C360</f>
        <v>-10.398972000000001</v>
      </c>
      <c r="I42" s="12">
        <f t="shared" si="1"/>
        <v>-1.7547525999999998</v>
      </c>
      <c r="J42" s="5">
        <f>'CL &amp; Data'!D360</f>
        <v>-7.2236437999999996</v>
      </c>
      <c r="L42" s="5">
        <f>'CL &amp; Data'!L254/1000000000</f>
        <v>9.7561</v>
      </c>
      <c r="M42" s="7"/>
      <c r="N42" s="5">
        <f>'CL &amp; Data'!M254</f>
        <v>-8.9742879999999996</v>
      </c>
      <c r="O42" s="12">
        <f t="shared" si="2"/>
        <v>-2.2106470999999992</v>
      </c>
      <c r="P42" s="5">
        <f>'CL &amp; Data'!N254</f>
        <v>-4.5258465000000001</v>
      </c>
      <c r="Q42" s="7"/>
      <c r="R42" s="5">
        <f>'CL &amp; Data'!M360</f>
        <v>-10.894133999999999</v>
      </c>
      <c r="S42" s="12">
        <f t="shared" si="3"/>
        <v>-1.5531343999999994</v>
      </c>
      <c r="T42" s="5">
        <f>'CL &amp; Data'!N360</f>
        <v>-8.9019431999999998</v>
      </c>
      <c r="U42" s="7"/>
    </row>
    <row r="43" spans="2:21" x14ac:dyDescent="0.25">
      <c r="B43" s="5">
        <f>'CL &amp; Data'!B255/1000000000</f>
        <v>10.006</v>
      </c>
      <c r="C43" s="7"/>
      <c r="D43" s="5">
        <f>'CL &amp; Data'!C255</f>
        <v>-7.4508691000000002</v>
      </c>
      <c r="E43" s="12">
        <f t="shared" si="0"/>
        <v>-1.3371325000000001</v>
      </c>
      <c r="F43" s="5">
        <f>'CL &amp; Data'!D255</f>
        <v>-6.9255098999999998</v>
      </c>
      <c r="G43" s="7"/>
      <c r="H43" s="5">
        <f>'CL &amp; Data'!C361</f>
        <v>-10.485435000000001</v>
      </c>
      <c r="I43" s="12">
        <f t="shared" si="1"/>
        <v>-1.8412156</v>
      </c>
      <c r="J43" s="5">
        <f>'CL &amp; Data'!D361</f>
        <v>-6.8384594999999999</v>
      </c>
      <c r="L43" s="5">
        <f>'CL &amp; Data'!L255/1000000000</f>
        <v>10.006</v>
      </c>
      <c r="M43" s="7"/>
      <c r="N43" s="5">
        <f>'CL &amp; Data'!M255</f>
        <v>-9.0534266999999993</v>
      </c>
      <c r="O43" s="12">
        <f t="shared" si="2"/>
        <v>-2.2897857999999989</v>
      </c>
      <c r="P43" s="5">
        <f>'CL &amp; Data'!N255</f>
        <v>-4.4568133000000003</v>
      </c>
      <c r="Q43" s="7"/>
      <c r="R43" s="5">
        <f>'CL &amp; Data'!M361</f>
        <v>-11.009626000000001</v>
      </c>
      <c r="S43" s="12">
        <f t="shared" si="3"/>
        <v>-1.6686264000000008</v>
      </c>
      <c r="T43" s="5">
        <f>'CL &amp; Data'!N361</f>
        <v>-8.1880130999999992</v>
      </c>
      <c r="U43" s="7"/>
    </row>
    <row r="44" spans="2:21" x14ac:dyDescent="0.25">
      <c r="B44" s="5">
        <f>'CL &amp; Data'!B256/1000000000</f>
        <v>10.2559</v>
      </c>
      <c r="C44" s="7"/>
      <c r="D44" s="5">
        <f>'CL &amp; Data'!C256</f>
        <v>-7.4895401000000001</v>
      </c>
      <c r="E44" s="12">
        <f t="shared" si="0"/>
        <v>-1.3758035</v>
      </c>
      <c r="F44" s="5">
        <f>'CL &amp; Data'!D256</f>
        <v>-6.8601483999999999</v>
      </c>
      <c r="G44" s="7"/>
      <c r="H44" s="5">
        <f>'CL &amp; Data'!C362</f>
        <v>-10.628496</v>
      </c>
      <c r="I44" s="12">
        <f t="shared" si="1"/>
        <v>-1.9842765999999994</v>
      </c>
      <c r="J44" s="5">
        <f>'CL &amp; Data'!D362</f>
        <v>-6.5357776000000003</v>
      </c>
      <c r="L44" s="5">
        <f>'CL &amp; Data'!L256/1000000000</f>
        <v>10.2559</v>
      </c>
      <c r="M44" s="7"/>
      <c r="N44" s="5">
        <f>'CL &amp; Data'!M256</f>
        <v>-9.1301927999999997</v>
      </c>
      <c r="O44" s="12">
        <f t="shared" si="2"/>
        <v>-2.3665518999999993</v>
      </c>
      <c r="P44" s="5">
        <f>'CL &amp; Data'!N256</f>
        <v>-4.3793253999999999</v>
      </c>
      <c r="Q44" s="7"/>
      <c r="R44" s="5">
        <f>'CL &amp; Data'!M362</f>
        <v>-11.118974</v>
      </c>
      <c r="S44" s="12">
        <f t="shared" si="3"/>
        <v>-1.7779743999999997</v>
      </c>
      <c r="T44" s="5">
        <f>'CL &amp; Data'!N362</f>
        <v>-7.7661924000000004</v>
      </c>
      <c r="U44" s="7"/>
    </row>
    <row r="45" spans="2:21" x14ac:dyDescent="0.25">
      <c r="B45" s="5">
        <f>'CL &amp; Data'!B257/1000000000</f>
        <v>10.505800000000001</v>
      </c>
      <c r="C45" s="7"/>
      <c r="D45" s="5">
        <f>'CL &amp; Data'!C257</f>
        <v>-7.4229745999999999</v>
      </c>
      <c r="E45" s="12">
        <f t="shared" si="0"/>
        <v>-1.3092379999999997</v>
      </c>
      <c r="F45" s="5">
        <f>'CL &amp; Data'!D257</f>
        <v>-6.8554316000000002</v>
      </c>
      <c r="G45" s="7"/>
      <c r="H45" s="5">
        <f>'CL &amp; Data'!C363</f>
        <v>-10.664785999999999</v>
      </c>
      <c r="I45" s="12">
        <f t="shared" si="1"/>
        <v>-2.0205665999999987</v>
      </c>
      <c r="J45" s="5">
        <f>'CL &amp; Data'!D363</f>
        <v>-6.4432324999999997</v>
      </c>
      <c r="L45" s="5">
        <f>'CL &amp; Data'!L257/1000000000</f>
        <v>10.505800000000001</v>
      </c>
      <c r="M45" s="7"/>
      <c r="N45" s="5">
        <f>'CL &amp; Data'!M257</f>
        <v>-9.1479815999999996</v>
      </c>
      <c r="O45" s="12">
        <f t="shared" si="2"/>
        <v>-2.3843406999999992</v>
      </c>
      <c r="P45" s="5">
        <f>'CL &amp; Data'!N257</f>
        <v>-4.3633727999999996</v>
      </c>
      <c r="Q45" s="7"/>
      <c r="R45" s="5">
        <f>'CL &amp; Data'!M363</f>
        <v>-11.193768</v>
      </c>
      <c r="S45" s="12">
        <f t="shared" si="3"/>
        <v>-1.8527684000000004</v>
      </c>
      <c r="T45" s="5">
        <f>'CL &amp; Data'!N363</f>
        <v>-7.4816846999999997</v>
      </c>
      <c r="U45" s="7"/>
    </row>
    <row r="46" spans="2:21" x14ac:dyDescent="0.25">
      <c r="B46" s="5">
        <f>'CL &amp; Data'!B258/1000000000</f>
        <v>10.755699999999999</v>
      </c>
      <c r="C46" s="7"/>
      <c r="D46" s="5">
        <f>'CL &amp; Data'!C258</f>
        <v>-7.3161693000000003</v>
      </c>
      <c r="E46" s="12">
        <f t="shared" si="0"/>
        <v>-1.2024327000000001</v>
      </c>
      <c r="F46" s="5">
        <f>'CL &amp; Data'!D258</f>
        <v>-6.9101276</v>
      </c>
      <c r="G46" s="7"/>
      <c r="H46" s="5">
        <f>'CL &amp; Data'!C364</f>
        <v>-10.687472</v>
      </c>
      <c r="I46" s="12">
        <f t="shared" si="1"/>
        <v>-2.0432525999999989</v>
      </c>
      <c r="J46" s="5">
        <f>'CL &amp; Data'!D364</f>
        <v>-6.3688846000000003</v>
      </c>
      <c r="L46" s="5">
        <f>'CL &amp; Data'!L258/1000000000</f>
        <v>10.755699999999999</v>
      </c>
      <c r="M46" s="7"/>
      <c r="N46" s="5">
        <f>'CL &amp; Data'!M258</f>
        <v>-9.1693087000000002</v>
      </c>
      <c r="O46" s="12">
        <f t="shared" si="2"/>
        <v>-2.4056677999999998</v>
      </c>
      <c r="P46" s="5">
        <f>'CL &amp; Data'!N258</f>
        <v>-4.4118686</v>
      </c>
      <c r="Q46" s="7"/>
      <c r="R46" s="5">
        <f>'CL &amp; Data'!M364</f>
        <v>-11.292700999999999</v>
      </c>
      <c r="S46" s="12">
        <f t="shared" si="3"/>
        <v>-1.9517013999999993</v>
      </c>
      <c r="T46" s="5">
        <f>'CL &amp; Data'!N364</f>
        <v>-7.1879811</v>
      </c>
      <c r="U46" s="7"/>
    </row>
    <row r="47" spans="2:21" x14ac:dyDescent="0.25">
      <c r="B47" s="5">
        <f>'CL &amp; Data'!B259/1000000000</f>
        <v>11.005599999999999</v>
      </c>
      <c r="C47" s="7"/>
      <c r="D47" s="5">
        <f>'CL &amp; Data'!C259</f>
        <v>-7.2151265000000002</v>
      </c>
      <c r="E47" s="12">
        <f t="shared" si="0"/>
        <v>-1.1013899</v>
      </c>
      <c r="F47" s="5">
        <f>'CL &amp; Data'!D259</f>
        <v>-6.9658236999999996</v>
      </c>
      <c r="G47" s="7"/>
      <c r="H47" s="5">
        <f>'CL &amp; Data'!C365</f>
        <v>-10.700564999999999</v>
      </c>
      <c r="I47" s="12">
        <f t="shared" si="1"/>
        <v>-2.0563455999999984</v>
      </c>
      <c r="J47" s="5">
        <f>'CL &amp; Data'!D365</f>
        <v>-6.2641419999999997</v>
      </c>
      <c r="L47" s="5">
        <f>'CL &amp; Data'!L259/1000000000</f>
        <v>11.005599999999999</v>
      </c>
      <c r="M47" s="7"/>
      <c r="N47" s="5">
        <f>'CL &amp; Data'!M259</f>
        <v>-9.1389779999999998</v>
      </c>
      <c r="O47" s="12">
        <f t="shared" si="2"/>
        <v>-2.3753370999999994</v>
      </c>
      <c r="P47" s="5">
        <f>'CL &amp; Data'!N259</f>
        <v>-4.5629869000000003</v>
      </c>
      <c r="Q47" s="7"/>
      <c r="R47" s="5">
        <f>'CL &amp; Data'!M365</f>
        <v>-11.417752</v>
      </c>
      <c r="S47" s="12">
        <f t="shared" si="3"/>
        <v>-2.0767524000000002</v>
      </c>
      <c r="T47" s="5">
        <f>'CL &amp; Data'!N365</f>
        <v>-6.9840837000000002</v>
      </c>
      <c r="U47" s="7"/>
    </row>
    <row r="48" spans="2:21" x14ac:dyDescent="0.25">
      <c r="B48" s="5">
        <f>'CL &amp; Data'!B260/1000000000</f>
        <v>11.2555</v>
      </c>
      <c r="C48" s="7"/>
      <c r="D48" s="5">
        <f>'CL &amp; Data'!C260</f>
        <v>-7.2023678000000002</v>
      </c>
      <c r="E48" s="12">
        <f t="shared" si="0"/>
        <v>-1.0886312</v>
      </c>
      <c r="F48" s="5">
        <f>'CL &amp; Data'!D260</f>
        <v>-6.9697676</v>
      </c>
      <c r="G48" s="7"/>
      <c r="H48" s="5">
        <f>'CL &amp; Data'!C366</f>
        <v>-10.853128</v>
      </c>
      <c r="I48" s="12">
        <f t="shared" si="1"/>
        <v>-2.2089085999999991</v>
      </c>
      <c r="J48" s="5">
        <f>'CL &amp; Data'!D366</f>
        <v>-6.3425611999999996</v>
      </c>
      <c r="L48" s="5">
        <f>'CL &amp; Data'!L260/1000000000</f>
        <v>11.2555</v>
      </c>
      <c r="M48" s="7"/>
      <c r="N48" s="5">
        <f>'CL &amp; Data'!M260</f>
        <v>-9.1229171999999998</v>
      </c>
      <c r="O48" s="12">
        <f t="shared" si="2"/>
        <v>-2.3592762999999994</v>
      </c>
      <c r="P48" s="5">
        <f>'CL &amp; Data'!N260</f>
        <v>-4.8236752000000003</v>
      </c>
      <c r="Q48" s="7"/>
      <c r="R48" s="5">
        <f>'CL &amp; Data'!M366</f>
        <v>-11.662812000000001</v>
      </c>
      <c r="S48" s="12">
        <f t="shared" si="3"/>
        <v>-2.3218124000000007</v>
      </c>
      <c r="T48" s="5">
        <f>'CL &amp; Data'!N366</f>
        <v>-6.9097695000000003</v>
      </c>
      <c r="U48" s="7"/>
    </row>
    <row r="49" spans="2:21" x14ac:dyDescent="0.25">
      <c r="B49" s="5">
        <f>'CL &amp; Data'!B261/1000000000</f>
        <v>11.5054</v>
      </c>
      <c r="C49" s="7"/>
      <c r="D49" s="5">
        <f>'CL &amp; Data'!C261</f>
        <v>-7.2677116000000002</v>
      </c>
      <c r="E49" s="12">
        <f t="shared" si="0"/>
        <v>-1.153975</v>
      </c>
      <c r="F49" s="5">
        <f>'CL &amp; Data'!D261</f>
        <v>-7.0340756999999998</v>
      </c>
      <c r="G49" s="7"/>
      <c r="H49" s="5">
        <f>'CL &amp; Data'!C367</f>
        <v>-11.006923</v>
      </c>
      <c r="I49" s="12">
        <f t="shared" si="1"/>
        <v>-2.3627035999999997</v>
      </c>
      <c r="J49" s="5">
        <f>'CL &amp; Data'!D367</f>
        <v>-6.4337888000000003</v>
      </c>
      <c r="L49" s="5">
        <f>'CL &amp; Data'!L261/1000000000</f>
        <v>11.5054</v>
      </c>
      <c r="M49" s="7"/>
      <c r="N49" s="5">
        <f>'CL &amp; Data'!M261</f>
        <v>-9.0884113000000006</v>
      </c>
      <c r="O49" s="12">
        <f t="shared" si="2"/>
        <v>-2.3247704000000002</v>
      </c>
      <c r="P49" s="5">
        <f>'CL &amp; Data'!N261</f>
        <v>-5.1548128000000002</v>
      </c>
      <c r="Q49" s="7"/>
      <c r="R49" s="5">
        <f>'CL &amp; Data'!M367</f>
        <v>-11.875987</v>
      </c>
      <c r="S49" s="12">
        <f t="shared" si="3"/>
        <v>-2.5349874000000003</v>
      </c>
      <c r="T49" s="5">
        <f>'CL &amp; Data'!N367</f>
        <v>-6.7351913000000003</v>
      </c>
      <c r="U49" s="7"/>
    </row>
    <row r="50" spans="2:21" x14ac:dyDescent="0.25">
      <c r="B50" s="5">
        <f>'CL &amp; Data'!B262/1000000000</f>
        <v>11.7553</v>
      </c>
      <c r="C50" s="7"/>
      <c r="D50" s="5">
        <f>'CL &amp; Data'!C262</f>
        <v>-7.3052362999999998</v>
      </c>
      <c r="E50" s="12">
        <f t="shared" si="0"/>
        <v>-1.1914996999999996</v>
      </c>
      <c r="F50" s="5">
        <f>'CL &amp; Data'!D262</f>
        <v>-6.9674668000000004</v>
      </c>
      <c r="G50" s="7"/>
      <c r="H50" s="5">
        <f>'CL &amp; Data'!C368</f>
        <v>-11.066464</v>
      </c>
      <c r="I50" s="12">
        <f t="shared" si="1"/>
        <v>-2.4222445999999991</v>
      </c>
      <c r="J50" s="5">
        <f>'CL &amp; Data'!D368</f>
        <v>-6.4003414999999997</v>
      </c>
      <c r="L50" s="5">
        <f>'CL &amp; Data'!L262/1000000000</f>
        <v>11.7553</v>
      </c>
      <c r="M50" s="7"/>
      <c r="N50" s="5">
        <f>'CL &amp; Data'!M262</f>
        <v>-9.0947657</v>
      </c>
      <c r="O50" s="12">
        <f t="shared" si="2"/>
        <v>-2.3311247999999996</v>
      </c>
      <c r="P50" s="5">
        <f>'CL &amp; Data'!N262</f>
        <v>-5.5763477999999997</v>
      </c>
      <c r="Q50" s="7"/>
      <c r="R50" s="5">
        <f>'CL &amp; Data'!M368</f>
        <v>-12.078441</v>
      </c>
      <c r="S50" s="12">
        <f t="shared" si="3"/>
        <v>-2.7374413999999998</v>
      </c>
      <c r="T50" s="5">
        <f>'CL &amp; Data'!N368</f>
        <v>-6.5775088999999998</v>
      </c>
      <c r="U50" s="7"/>
    </row>
    <row r="51" spans="2:21" x14ac:dyDescent="0.25">
      <c r="B51" s="5">
        <f>'CL &amp; Data'!B263/1000000000</f>
        <v>12.0052</v>
      </c>
      <c r="C51" s="7"/>
      <c r="D51" s="5">
        <f>'CL &amp; Data'!C263</f>
        <v>-7.3863177000000002</v>
      </c>
      <c r="E51" s="12">
        <f t="shared" si="0"/>
        <v>-1.2725811</v>
      </c>
      <c r="F51" s="5">
        <f>'CL &amp; Data'!D263</f>
        <v>-6.8659439000000004</v>
      </c>
      <c r="G51" s="7"/>
      <c r="H51" s="5">
        <f>'CL &amp; Data'!C369</f>
        <v>-11.156021000000001</v>
      </c>
      <c r="I51" s="12">
        <f t="shared" si="1"/>
        <v>-2.5118016000000001</v>
      </c>
      <c r="J51" s="5">
        <f>'CL &amp; Data'!D369</f>
        <v>-6.4362392000000002</v>
      </c>
      <c r="L51" s="5">
        <f>'CL &amp; Data'!L263/1000000000</f>
        <v>12.0052</v>
      </c>
      <c r="M51" s="7"/>
      <c r="N51" s="5">
        <f>'CL &amp; Data'!M263</f>
        <v>-9.1360121000000003</v>
      </c>
      <c r="O51" s="12">
        <f t="shared" si="2"/>
        <v>-2.3723711999999999</v>
      </c>
      <c r="P51" s="5">
        <f>'CL &amp; Data'!N263</f>
        <v>-5.9756860999999999</v>
      </c>
      <c r="Q51" s="7"/>
      <c r="R51" s="5">
        <f>'CL &amp; Data'!M369</f>
        <v>-12.155272999999999</v>
      </c>
      <c r="S51" s="12">
        <f t="shared" si="3"/>
        <v>-2.8142733999999994</v>
      </c>
      <c r="T51" s="5">
        <f>'CL &amp; Data'!N369</f>
        <v>-6.5542002000000004</v>
      </c>
      <c r="U51" s="7"/>
    </row>
    <row r="52" spans="2:21" x14ac:dyDescent="0.25">
      <c r="B52" s="5">
        <f>'CL &amp; Data'!B264/1000000000</f>
        <v>12.255100000000001</v>
      </c>
      <c r="C52" s="7"/>
      <c r="D52" s="5">
        <f>'CL &amp; Data'!C264</f>
        <v>-7.4714331999999999</v>
      </c>
      <c r="E52" s="12">
        <f t="shared" si="0"/>
        <v>-1.3576965999999997</v>
      </c>
      <c r="F52" s="5">
        <f>'CL &amp; Data'!D264</f>
        <v>-6.7847027999999998</v>
      </c>
      <c r="G52" s="7"/>
      <c r="H52" s="5">
        <f>'CL &amp; Data'!C370</f>
        <v>-11.282968</v>
      </c>
      <c r="I52" s="12">
        <f t="shared" si="1"/>
        <v>-2.6387485999999996</v>
      </c>
      <c r="J52" s="5">
        <f>'CL &amp; Data'!D370</f>
        <v>-6.5392313</v>
      </c>
      <c r="L52" s="5">
        <f>'CL &amp; Data'!L264/1000000000</f>
        <v>12.255100000000001</v>
      </c>
      <c r="M52" s="7"/>
      <c r="N52" s="5">
        <f>'CL &amp; Data'!M264</f>
        <v>-9.1589393999999995</v>
      </c>
      <c r="O52" s="12">
        <f t="shared" si="2"/>
        <v>-2.3952984999999991</v>
      </c>
      <c r="P52" s="5">
        <f>'CL &amp; Data'!N264</f>
        <v>-6.2511796999999998</v>
      </c>
      <c r="Q52" s="7"/>
      <c r="R52" s="5">
        <f>'CL &amp; Data'!M370</f>
        <v>-12.120736000000001</v>
      </c>
      <c r="S52" s="12">
        <f t="shared" si="3"/>
        <v>-2.7797364000000009</v>
      </c>
      <c r="T52" s="5">
        <f>'CL &amp; Data'!N370</f>
        <v>-6.4567522999999998</v>
      </c>
      <c r="U52" s="7"/>
    </row>
    <row r="53" spans="2:21" x14ac:dyDescent="0.25">
      <c r="B53" s="5">
        <f>'CL &amp; Data'!B265/1000000000</f>
        <v>12.505000000000001</v>
      </c>
      <c r="C53" s="7"/>
      <c r="D53" s="5">
        <f>'CL &amp; Data'!C265</f>
        <v>-7.6085377000000003</v>
      </c>
      <c r="E53" s="12">
        <f t="shared" si="0"/>
        <v>-1.4948011000000001</v>
      </c>
      <c r="F53" s="5">
        <f>'CL &amp; Data'!D265</f>
        <v>-6.6043323999999997</v>
      </c>
      <c r="G53" s="7"/>
      <c r="H53" s="5">
        <f>'CL &amp; Data'!C371</f>
        <v>-11.399419999999999</v>
      </c>
      <c r="I53" s="12">
        <f t="shared" si="1"/>
        <v>-2.7552005999999984</v>
      </c>
      <c r="J53" s="5">
        <f>'CL &amp; Data'!D371</f>
        <v>-6.4511089000000004</v>
      </c>
      <c r="L53" s="5">
        <f>'CL &amp; Data'!L265/1000000000</f>
        <v>12.505000000000001</v>
      </c>
      <c r="M53" s="7"/>
      <c r="N53" s="5">
        <f>'CL &amp; Data'!M265</f>
        <v>-9.2329091999999999</v>
      </c>
      <c r="O53" s="12">
        <f t="shared" si="2"/>
        <v>-2.4692682999999995</v>
      </c>
      <c r="P53" s="5">
        <f>'CL &amp; Data'!N265</f>
        <v>-6.4314717999999997</v>
      </c>
      <c r="Q53" s="7"/>
      <c r="R53" s="5">
        <f>'CL &amp; Data'!M371</f>
        <v>-12.034399000000001</v>
      </c>
      <c r="S53" s="12">
        <f t="shared" si="3"/>
        <v>-2.6933994000000006</v>
      </c>
      <c r="T53" s="5">
        <f>'CL &amp; Data'!N371</f>
        <v>-6.2174453999999999</v>
      </c>
      <c r="U53" s="7"/>
    </row>
    <row r="54" spans="2:21" x14ac:dyDescent="0.25">
      <c r="B54" s="5">
        <f>'CL &amp; Data'!B266/1000000000</f>
        <v>12.754899999999999</v>
      </c>
      <c r="D54" s="5">
        <f>'CL &amp; Data'!C266</f>
        <v>-7.7370701000000004</v>
      </c>
      <c r="E54" s="12">
        <f t="shared" si="0"/>
        <v>-1.6233335000000002</v>
      </c>
      <c r="F54" s="5">
        <f>'CL &amp; Data'!D266</f>
        <v>-6.3330903000000003</v>
      </c>
      <c r="H54" s="5">
        <f>'CL &amp; Data'!C372</f>
        <v>-11.468529999999999</v>
      </c>
      <c r="I54" s="12">
        <f t="shared" si="1"/>
        <v>-2.8243105999999987</v>
      </c>
      <c r="J54" s="5">
        <f>'CL &amp; Data'!D372</f>
        <v>-6.2455626000000004</v>
      </c>
      <c r="L54" s="5">
        <f>'CL &amp; Data'!L266/1000000000</f>
        <v>12.754899999999999</v>
      </c>
      <c r="N54" s="5">
        <f>'CL &amp; Data'!M266</f>
        <v>-9.3658733000000005</v>
      </c>
      <c r="O54" s="12">
        <f t="shared" si="2"/>
        <v>-2.6022324000000001</v>
      </c>
      <c r="P54" s="5">
        <f>'CL &amp; Data'!N266</f>
        <v>-6.5030507999999996</v>
      </c>
      <c r="R54" s="5">
        <f>'CL &amp; Data'!M372</f>
        <v>-12.012207999999999</v>
      </c>
      <c r="S54" s="12">
        <f t="shared" si="3"/>
        <v>-2.6712083999999994</v>
      </c>
      <c r="T54" s="5">
        <f>'CL &amp; Data'!N372</f>
        <v>-6.0097556000000001</v>
      </c>
    </row>
    <row r="55" spans="2:21" x14ac:dyDescent="0.25">
      <c r="B55" s="5">
        <f>'CL &amp; Data'!B267/1000000000</f>
        <v>13.004799999999999</v>
      </c>
      <c r="D55" s="5">
        <f>'CL &amp; Data'!C267</f>
        <v>-7.8802371000000004</v>
      </c>
      <c r="E55" s="12">
        <f t="shared" si="0"/>
        <v>-1.7665005000000003</v>
      </c>
      <c r="F55" s="5">
        <f>'CL &amp; Data'!D267</f>
        <v>-6.1148853000000001</v>
      </c>
      <c r="H55" s="5">
        <f>'CL &amp; Data'!C373</f>
        <v>-11.567062999999999</v>
      </c>
      <c r="I55" s="12">
        <f t="shared" si="1"/>
        <v>-2.9228435999999984</v>
      </c>
      <c r="J55" s="5">
        <f>'CL &amp; Data'!D373</f>
        <v>-6.1247319999999998</v>
      </c>
      <c r="L55" s="5">
        <f>'CL &amp; Data'!L267/1000000000</f>
        <v>13.004799999999999</v>
      </c>
      <c r="N55" s="5">
        <f>'CL &amp; Data'!M267</f>
        <v>-9.5902843000000004</v>
      </c>
      <c r="O55" s="12">
        <f t="shared" si="2"/>
        <v>-2.8266434</v>
      </c>
      <c r="P55" s="5">
        <f>'CL &amp; Data'!N267</f>
        <v>-6.3703517999999999</v>
      </c>
      <c r="R55" s="5">
        <f>'CL &amp; Data'!M373</f>
        <v>-12.135918</v>
      </c>
      <c r="S55" s="12">
        <f t="shared" si="3"/>
        <v>-2.7949184000000002</v>
      </c>
      <c r="T55" s="5">
        <f>'CL &amp; Data'!N373</f>
        <v>-5.7811174000000003</v>
      </c>
    </row>
    <row r="56" spans="2:21" x14ac:dyDescent="0.25">
      <c r="B56" s="5">
        <f>'CL &amp; Data'!B268/1000000000</f>
        <v>13.2547</v>
      </c>
      <c r="D56" s="5">
        <f>'CL &amp; Data'!C268</f>
        <v>-8.0065279</v>
      </c>
      <c r="E56" s="12">
        <f t="shared" si="0"/>
        <v>-1.8927912999999998</v>
      </c>
      <c r="F56" s="5">
        <f>'CL &amp; Data'!D268</f>
        <v>-5.8805237000000004</v>
      </c>
      <c r="H56" s="5">
        <f>'CL &amp; Data'!C374</f>
        <v>-11.536315</v>
      </c>
      <c r="I56" s="12">
        <f t="shared" si="1"/>
        <v>-2.8920955999999993</v>
      </c>
      <c r="J56" s="5">
        <f>'CL &amp; Data'!D374</f>
        <v>-5.9562407000000004</v>
      </c>
      <c r="L56" s="5">
        <f>'CL &amp; Data'!L268/1000000000</f>
        <v>13.2547</v>
      </c>
      <c r="N56" s="5">
        <f>'CL &amp; Data'!M268</f>
        <v>-9.7997332000000004</v>
      </c>
      <c r="O56" s="12">
        <f t="shared" si="2"/>
        <v>-3.0360923</v>
      </c>
      <c r="P56" s="5">
        <f>'CL &amp; Data'!N268</f>
        <v>-6.1323132999999999</v>
      </c>
      <c r="R56" s="5">
        <f>'CL &amp; Data'!M374</f>
        <v>-12.160835000000001</v>
      </c>
      <c r="S56" s="12">
        <f t="shared" si="3"/>
        <v>-2.8198354000000005</v>
      </c>
      <c r="T56" s="5">
        <f>'CL &amp; Data'!N374</f>
        <v>-5.5030998999999996</v>
      </c>
    </row>
    <row r="57" spans="2:21" x14ac:dyDescent="0.25">
      <c r="B57" s="5">
        <f>'CL &amp; Data'!B269/1000000000</f>
        <v>13.5046</v>
      </c>
      <c r="D57" s="5">
        <f>'CL &amp; Data'!C269</f>
        <v>-8.1083020999999995</v>
      </c>
      <c r="E57" s="12">
        <f t="shared" si="0"/>
        <v>-1.9945654999999993</v>
      </c>
      <c r="F57" s="5">
        <f>'CL &amp; Data'!D269</f>
        <v>-5.6086535</v>
      </c>
      <c r="H57" s="5">
        <f>'CL &amp; Data'!C375</f>
        <v>-11.442491</v>
      </c>
      <c r="I57" s="12">
        <f t="shared" si="1"/>
        <v>-2.7982715999999996</v>
      </c>
      <c r="J57" s="5">
        <f>'CL &amp; Data'!D375</f>
        <v>-5.7050529000000001</v>
      </c>
      <c r="L57" s="5">
        <f>'CL &amp; Data'!L269/1000000000</f>
        <v>13.5046</v>
      </c>
      <c r="N57" s="5">
        <f>'CL &amp; Data'!M269</f>
        <v>-9.9434404000000001</v>
      </c>
      <c r="O57" s="12">
        <f t="shared" si="2"/>
        <v>-3.1797994999999997</v>
      </c>
      <c r="P57" s="5">
        <f>'CL &amp; Data'!N269</f>
        <v>-5.8831372000000002</v>
      </c>
      <c r="R57" s="5">
        <f>'CL &amp; Data'!M375</f>
        <v>-12.052434999999999</v>
      </c>
      <c r="S57" s="12">
        <f t="shared" si="3"/>
        <v>-2.7114353999999992</v>
      </c>
      <c r="T57" s="5">
        <f>'CL &amp; Data'!N375</f>
        <v>-5.3556314</v>
      </c>
    </row>
    <row r="58" spans="2:21" x14ac:dyDescent="0.25">
      <c r="B58" s="5">
        <f>'CL &amp; Data'!B270/1000000000</f>
        <v>13.7545</v>
      </c>
      <c r="D58" s="5">
        <f>'CL &amp; Data'!C270</f>
        <v>-8.2088345999999994</v>
      </c>
      <c r="E58" s="12">
        <f t="shared" si="0"/>
        <v>-2.0950979999999992</v>
      </c>
      <c r="F58" s="5">
        <f>'CL &amp; Data'!D270</f>
        <v>-5.3912239</v>
      </c>
      <c r="H58" s="5">
        <f>'CL &amp; Data'!C376</f>
        <v>-11.333424000000001</v>
      </c>
      <c r="I58" s="12">
        <f t="shared" si="1"/>
        <v>-2.6892046000000001</v>
      </c>
      <c r="J58" s="5">
        <f>'CL &amp; Data'!D376</f>
        <v>-5.5981331000000001</v>
      </c>
      <c r="L58" s="5">
        <f>'CL &amp; Data'!L270/1000000000</f>
        <v>13.7545</v>
      </c>
      <c r="N58" s="5">
        <f>'CL &amp; Data'!M270</f>
        <v>-10.006937000000001</v>
      </c>
      <c r="O58" s="12">
        <f t="shared" si="2"/>
        <v>-3.2432961000000002</v>
      </c>
      <c r="P58" s="5">
        <f>'CL &amp; Data'!N270</f>
        <v>-5.5594391999999999</v>
      </c>
      <c r="R58" s="5">
        <f>'CL &amp; Data'!M376</f>
        <v>-11.810734999999999</v>
      </c>
      <c r="S58" s="12">
        <f t="shared" si="3"/>
        <v>-2.4697353999999994</v>
      </c>
      <c r="T58" s="5">
        <f>'CL &amp; Data'!N376</f>
        <v>-5.3906993999999999</v>
      </c>
    </row>
    <row r="59" spans="2:21" x14ac:dyDescent="0.25">
      <c r="B59" s="5">
        <f>'CL &amp; Data'!B271/1000000000</f>
        <v>14.0044</v>
      </c>
      <c r="D59" s="5">
        <f>'CL &amp; Data'!C271</f>
        <v>-8.3357457999999998</v>
      </c>
      <c r="E59" s="12">
        <f t="shared" si="0"/>
        <v>-2.2220091999999996</v>
      </c>
      <c r="F59" s="5">
        <f>'CL &amp; Data'!D271</f>
        <v>-5.1965579999999996</v>
      </c>
      <c r="H59" s="5">
        <f>'CL &amp; Data'!C377</f>
        <v>-11.308785</v>
      </c>
      <c r="I59" s="12">
        <f t="shared" si="1"/>
        <v>-2.6645655999999995</v>
      </c>
      <c r="J59" s="5">
        <f>'CL &amp; Data'!D377</f>
        <v>-5.6303368000000003</v>
      </c>
      <c r="L59" s="5">
        <f>'CL &amp; Data'!L271/1000000000</f>
        <v>14.0044</v>
      </c>
      <c r="N59" s="5">
        <f>'CL &amp; Data'!M271</f>
        <v>-9.9785271000000009</v>
      </c>
      <c r="O59" s="12">
        <f t="shared" si="2"/>
        <v>-3.2148862000000005</v>
      </c>
      <c r="P59" s="5">
        <f>'CL &amp; Data'!N271</f>
        <v>-5.2142686999999999</v>
      </c>
      <c r="R59" s="5">
        <f>'CL &amp; Data'!M377</f>
        <v>-11.533037</v>
      </c>
      <c r="S59" s="12">
        <f t="shared" si="3"/>
        <v>-2.1920374000000002</v>
      </c>
      <c r="T59" s="5">
        <f>'CL &amp; Data'!N377</f>
        <v>-5.5904898999999997</v>
      </c>
    </row>
    <row r="60" spans="2:21" x14ac:dyDescent="0.25">
      <c r="B60" s="5">
        <f>'CL &amp; Data'!B272/1000000000</f>
        <v>14.254300000000001</v>
      </c>
      <c r="D60" s="5">
        <f>'CL &amp; Data'!C272</f>
        <v>-8.4417839000000008</v>
      </c>
      <c r="E60" s="12">
        <f t="shared" si="0"/>
        <v>-2.3280473000000006</v>
      </c>
      <c r="F60" s="5">
        <f>'CL &amp; Data'!D272</f>
        <v>-4.9876122000000001</v>
      </c>
      <c r="H60" s="5">
        <f>'CL &amp; Data'!C378</f>
        <v>-11.161368</v>
      </c>
      <c r="I60" s="12">
        <f t="shared" si="1"/>
        <v>-2.5171485999999987</v>
      </c>
      <c r="J60" s="5">
        <f>'CL &amp; Data'!D378</f>
        <v>-5.7108331000000003</v>
      </c>
      <c r="L60" s="5">
        <f>'CL &amp; Data'!L272/1000000000</f>
        <v>14.254300000000001</v>
      </c>
      <c r="N60" s="5">
        <f>'CL &amp; Data'!M272</f>
        <v>-9.8867779000000002</v>
      </c>
      <c r="O60" s="12">
        <f t="shared" si="2"/>
        <v>-3.1231369999999998</v>
      </c>
      <c r="P60" s="5">
        <f>'CL &amp; Data'!N272</f>
        <v>-4.9329071000000004</v>
      </c>
      <c r="R60" s="5">
        <f>'CL &amp; Data'!M378</f>
        <v>-11.180107</v>
      </c>
      <c r="S60" s="12">
        <f t="shared" si="3"/>
        <v>-1.8391073999999996</v>
      </c>
      <c r="T60" s="5">
        <f>'CL &amp; Data'!N378</f>
        <v>-5.9752722</v>
      </c>
    </row>
    <row r="61" spans="2:21" x14ac:dyDescent="0.25">
      <c r="B61" s="5">
        <f>'CL &amp; Data'!B273/1000000000</f>
        <v>14.504200000000001</v>
      </c>
      <c r="D61" s="5">
        <f>'CL &amp; Data'!C273</f>
        <v>-8.5481833999999992</v>
      </c>
      <c r="E61" s="12">
        <f t="shared" si="0"/>
        <v>-2.434446799999999</v>
      </c>
      <c r="F61" s="5">
        <f>'CL &amp; Data'!D273</f>
        <v>-4.8370075000000003</v>
      </c>
      <c r="H61" s="5">
        <f>'CL &amp; Data'!C379</f>
        <v>-10.886760000000001</v>
      </c>
      <c r="I61" s="12">
        <f t="shared" si="1"/>
        <v>-2.2425405999999999</v>
      </c>
      <c r="J61" s="5">
        <f>'CL &amp; Data'!D379</f>
        <v>-5.9581504000000001</v>
      </c>
      <c r="L61" s="5">
        <f>'CL &amp; Data'!L273/1000000000</f>
        <v>14.504200000000001</v>
      </c>
      <c r="N61" s="5">
        <f>'CL &amp; Data'!M273</f>
        <v>-9.7581538999999999</v>
      </c>
      <c r="O61" s="12">
        <f t="shared" si="2"/>
        <v>-2.9945129999999995</v>
      </c>
      <c r="P61" s="5">
        <f>'CL &amp; Data'!N273</f>
        <v>-4.7050815000000004</v>
      </c>
      <c r="R61" s="5">
        <f>'CL &amp; Data'!M379</f>
        <v>-10.794230000000001</v>
      </c>
      <c r="S61" s="12">
        <f t="shared" si="3"/>
        <v>-1.4532304000000007</v>
      </c>
      <c r="T61" s="5">
        <f>'CL &amp; Data'!N379</f>
        <v>-6.5900350000000003</v>
      </c>
    </row>
    <row r="62" spans="2:21" x14ac:dyDescent="0.25">
      <c r="B62" s="5">
        <f>'CL &amp; Data'!B274/1000000000</f>
        <v>14.754099999999999</v>
      </c>
      <c r="D62" s="5">
        <f>'CL &amp; Data'!C274</f>
        <v>-8.6649942000000006</v>
      </c>
      <c r="E62" s="12">
        <f t="shared" si="0"/>
        <v>-2.5512576000000005</v>
      </c>
      <c r="F62" s="5">
        <f>'CL &amp; Data'!D274</f>
        <v>-4.7446222000000002</v>
      </c>
      <c r="H62" s="5">
        <f>'CL &amp; Data'!C380</f>
        <v>-10.526880999999999</v>
      </c>
      <c r="I62" s="12">
        <f t="shared" si="1"/>
        <v>-1.8826615999999987</v>
      </c>
      <c r="J62" s="5">
        <f>'CL &amp; Data'!D380</f>
        <v>-6.5240893</v>
      </c>
      <c r="L62" s="5">
        <f>'CL &amp; Data'!L274/1000000000</f>
        <v>14.754099999999999</v>
      </c>
      <c r="N62" s="5">
        <f>'CL &amp; Data'!M274</f>
        <v>-9.6186304000000007</v>
      </c>
      <c r="O62" s="12">
        <f t="shared" si="2"/>
        <v>-2.8549895000000003</v>
      </c>
      <c r="P62" s="5">
        <f>'CL &amp; Data'!N274</f>
        <v>-4.5348110000000004</v>
      </c>
      <c r="R62" s="5">
        <f>'CL &amp; Data'!M380</f>
        <v>-10.4306</v>
      </c>
      <c r="S62" s="12">
        <f t="shared" si="3"/>
        <v>-1.0896004000000001</v>
      </c>
      <c r="T62" s="5">
        <f>'CL &amp; Data'!N380</f>
        <v>-7.4638514999999996</v>
      </c>
    </row>
    <row r="63" spans="2:21" x14ac:dyDescent="0.25">
      <c r="B63" s="5">
        <f>'CL &amp; Data'!B275/1000000000</f>
        <v>15.004</v>
      </c>
      <c r="D63" s="5">
        <f>'CL &amp; Data'!C275</f>
        <v>-8.7205572</v>
      </c>
      <c r="E63" s="12">
        <f t="shared" si="0"/>
        <v>-2.6068205999999998</v>
      </c>
      <c r="F63" s="5">
        <f>'CL &amp; Data'!D275</f>
        <v>-4.6933441</v>
      </c>
      <c r="H63" s="5">
        <f>'CL &amp; Data'!C381</f>
        <v>-10.095881</v>
      </c>
      <c r="I63" s="12">
        <f t="shared" si="1"/>
        <v>-1.4516615999999996</v>
      </c>
      <c r="J63" s="5">
        <f>'CL &amp; Data'!D381</f>
        <v>-7.2124343</v>
      </c>
      <c r="L63" s="5">
        <f>'CL &amp; Data'!L275/1000000000</f>
        <v>15.004</v>
      </c>
      <c r="N63" s="5">
        <f>'CL &amp; Data'!M275</f>
        <v>-9.4681777999999994</v>
      </c>
      <c r="O63" s="12">
        <f t="shared" si="2"/>
        <v>-2.704536899999999</v>
      </c>
      <c r="P63" s="5">
        <f>'CL &amp; Data'!N275</f>
        <v>-4.4894642999999999</v>
      </c>
      <c r="R63" s="5">
        <f>'CL &amp; Data'!M381</f>
        <v>-10.112431000000001</v>
      </c>
      <c r="S63" s="12">
        <f t="shared" si="3"/>
        <v>-0.77143140000000088</v>
      </c>
      <c r="T63" s="5">
        <f>'CL &amp; Data'!N381</f>
        <v>-8.5310717</v>
      </c>
    </row>
    <row r="64" spans="2:21" x14ac:dyDescent="0.25">
      <c r="B64" s="5">
        <f>'CL &amp; Data'!B276/1000000000</f>
        <v>15.2539</v>
      </c>
      <c r="D64" s="5">
        <f>'CL &amp; Data'!C276</f>
        <v>-8.7275180999999993</v>
      </c>
      <c r="E64" s="12">
        <f t="shared" si="0"/>
        <v>-2.6137814999999991</v>
      </c>
      <c r="F64" s="5">
        <f>'CL &amp; Data'!D276</f>
        <v>-4.6993603999999998</v>
      </c>
      <c r="H64" s="5">
        <f>'CL &amp; Data'!C382</f>
        <v>-9.7273188000000008</v>
      </c>
      <c r="I64" s="12">
        <f t="shared" si="1"/>
        <v>-1.0830994</v>
      </c>
      <c r="J64" s="5">
        <f>'CL &amp; Data'!D382</f>
        <v>-7.9589591000000004</v>
      </c>
      <c r="L64" s="5">
        <f>'CL &amp; Data'!L276/1000000000</f>
        <v>15.2539</v>
      </c>
      <c r="N64" s="5">
        <f>'CL &amp; Data'!M276</f>
        <v>-9.3413571999999991</v>
      </c>
      <c r="O64" s="12">
        <f t="shared" si="2"/>
        <v>-2.5777162999999987</v>
      </c>
      <c r="P64" s="5">
        <f>'CL &amp; Data'!N276</f>
        <v>-4.5718369000000001</v>
      </c>
      <c r="R64" s="5">
        <f>'CL &amp; Data'!M382</f>
        <v>-9.8403434999999995</v>
      </c>
      <c r="S64" s="12">
        <f t="shared" si="3"/>
        <v>-0.49934389999999951</v>
      </c>
      <c r="T64" s="5">
        <f>'CL &amp; Data'!N382</f>
        <v>-9.7810593000000008</v>
      </c>
    </row>
    <row r="65" spans="2:20" x14ac:dyDescent="0.25">
      <c r="B65" s="5">
        <f>'CL &amp; Data'!B277/1000000000</f>
        <v>15.5038</v>
      </c>
      <c r="D65" s="5">
        <f>'CL &amp; Data'!C277</f>
        <v>-8.6752987000000008</v>
      </c>
      <c r="E65" s="12">
        <f t="shared" si="0"/>
        <v>-2.5615621000000006</v>
      </c>
      <c r="F65" s="5">
        <f>'CL &amp; Data'!D277</f>
        <v>-4.7747674</v>
      </c>
      <c r="H65" s="5">
        <f>'CL &amp; Data'!C383</f>
        <v>-9.4332390000000004</v>
      </c>
      <c r="I65" s="12">
        <f t="shared" si="1"/>
        <v>-0.7890195999999996</v>
      </c>
      <c r="J65" s="5">
        <f>'CL &amp; Data'!D383</f>
        <v>-8.7728710000000003</v>
      </c>
      <c r="L65" s="5">
        <f>'CL &amp; Data'!L277/1000000000</f>
        <v>15.5038</v>
      </c>
      <c r="N65" s="5">
        <f>'CL &amp; Data'!M277</f>
        <v>-9.2246065000000002</v>
      </c>
      <c r="O65" s="12">
        <f t="shared" si="2"/>
        <v>-2.4609655999999998</v>
      </c>
      <c r="P65" s="5">
        <f>'CL &amp; Data'!N277</f>
        <v>-4.7408451999999999</v>
      </c>
      <c r="R65" s="5">
        <f>'CL &amp; Data'!M383</f>
        <v>-9.5964431999999995</v>
      </c>
      <c r="S65" s="12">
        <f t="shared" si="3"/>
        <v>-0.25544359999999955</v>
      </c>
      <c r="T65" s="5">
        <f>'CL &amp; Data'!N383</f>
        <v>-11.222916</v>
      </c>
    </row>
    <row r="66" spans="2:20" x14ac:dyDescent="0.25">
      <c r="B66" s="5">
        <f>'CL &amp; Data'!B278/1000000000</f>
        <v>15.7537</v>
      </c>
      <c r="D66" s="5">
        <f>'CL &amp; Data'!C278</f>
        <v>-8.6207714000000006</v>
      </c>
      <c r="E66" s="12">
        <f t="shared" si="0"/>
        <v>-2.5070348000000005</v>
      </c>
      <c r="F66" s="5">
        <f>'CL &amp; Data'!D278</f>
        <v>-4.8614879000000002</v>
      </c>
      <c r="H66" s="5">
        <f>'CL &amp; Data'!C384</f>
        <v>-9.298584</v>
      </c>
      <c r="I66" s="12">
        <f t="shared" si="1"/>
        <v>-0.65436459999999919</v>
      </c>
      <c r="J66" s="5">
        <f>'CL &amp; Data'!D384</f>
        <v>-9.5740166000000002</v>
      </c>
      <c r="L66" s="5">
        <f>'CL &amp; Data'!L278/1000000000</f>
        <v>15.7537</v>
      </c>
      <c r="N66" s="5">
        <f>'CL &amp; Data'!M278</f>
        <v>-9.1205739999999995</v>
      </c>
      <c r="O66" s="12">
        <f t="shared" si="2"/>
        <v>-2.3569330999999991</v>
      </c>
      <c r="P66" s="5">
        <f>'CL &amp; Data'!N278</f>
        <v>-4.9821339</v>
      </c>
      <c r="R66" s="5">
        <f>'CL &amp; Data'!M384</f>
        <v>-9.435791</v>
      </c>
      <c r="S66" s="12">
        <f t="shared" si="3"/>
        <v>-9.4791400000000081E-2</v>
      </c>
      <c r="T66" s="5">
        <f>'CL &amp; Data'!N384</f>
        <v>-12.634377000000001</v>
      </c>
    </row>
    <row r="67" spans="2:20" x14ac:dyDescent="0.25">
      <c r="B67" s="5">
        <f>'CL &amp; Data'!B279/1000000000</f>
        <v>16.003599999999999</v>
      </c>
      <c r="D67" s="5">
        <f>'CL &amp; Data'!C279</f>
        <v>-8.5452375000000007</v>
      </c>
      <c r="E67" s="12">
        <f t="shared" si="0"/>
        <v>-2.4315009000000005</v>
      </c>
      <c r="F67" s="5">
        <f>'CL &amp; Data'!D279</f>
        <v>-4.9585695000000003</v>
      </c>
      <c r="H67" s="5">
        <f>'CL &amp; Data'!C385</f>
        <v>-9.1985579000000008</v>
      </c>
      <c r="I67" s="12">
        <f t="shared" si="1"/>
        <v>-0.55433850000000007</v>
      </c>
      <c r="J67" s="5">
        <f>'CL &amp; Data'!D385</f>
        <v>-10.060508</v>
      </c>
      <c r="L67" s="5">
        <f>'CL &amp; Data'!L279/1000000000</f>
        <v>16.003599999999999</v>
      </c>
      <c r="N67" s="5">
        <f>'CL &amp; Data'!M279</f>
        <v>-9.0405263999999992</v>
      </c>
      <c r="O67" s="12">
        <f t="shared" si="2"/>
        <v>-2.2768854999999988</v>
      </c>
      <c r="P67" s="5">
        <f>'CL &amp; Data'!N279</f>
        <v>-5.2396444999999998</v>
      </c>
      <c r="R67" s="5">
        <f>'CL &amp; Data'!M385</f>
        <v>-9.3514242000000003</v>
      </c>
      <c r="S67" s="12">
        <f t="shared" si="3"/>
        <v>-1.0424600000000339E-2</v>
      </c>
      <c r="T67" s="5">
        <f>'CL &amp; Data'!N385</f>
        <v>-13.642797</v>
      </c>
    </row>
    <row r="68" spans="2:20" x14ac:dyDescent="0.25">
      <c r="B68" s="5">
        <f>'CL &amp; Data'!B280/1000000000</f>
        <v>16.253499999999999</v>
      </c>
      <c r="D68" s="5">
        <f>'CL &amp; Data'!C280</f>
        <v>-8.4703549999999996</v>
      </c>
      <c r="E68" s="12">
        <f t="shared" ref="E68:E103" si="4">D68-$D$22</f>
        <v>-2.3566183999999994</v>
      </c>
      <c r="F68" s="5">
        <f>'CL &amp; Data'!D280</f>
        <v>-5.0742444999999998</v>
      </c>
      <c r="H68" s="5">
        <f>'CL &amp; Data'!C386</f>
        <v>-9.1664990999999993</v>
      </c>
      <c r="I68" s="12">
        <f t="shared" ref="I68:I103" si="5">H68-$H$24</f>
        <v>-0.52227969999999857</v>
      </c>
      <c r="J68" s="5">
        <f>'CL &amp; Data'!D386</f>
        <v>-10.247368</v>
      </c>
      <c r="L68" s="5">
        <f>'CL &amp; Data'!L280/1000000000</f>
        <v>16.253499999999999</v>
      </c>
      <c r="N68" s="5">
        <f>'CL &amp; Data'!M280</f>
        <v>-8.9916716000000001</v>
      </c>
      <c r="O68" s="12">
        <f t="shared" ref="O68:O103" si="6">N68-$N$10</f>
        <v>-2.2280306999999997</v>
      </c>
      <c r="P68" s="5">
        <f>'CL &amp; Data'!N280</f>
        <v>-5.4750562</v>
      </c>
      <c r="R68" s="5">
        <f>'CL &amp; Data'!M386</f>
        <v>-9.3409996</v>
      </c>
      <c r="S68" s="12">
        <f t="shared" ref="S68:S103" si="7">R68-$R$68</f>
        <v>0</v>
      </c>
      <c r="T68" s="5">
        <f>'CL &amp; Data'!N386</f>
        <v>-14.139093000000001</v>
      </c>
    </row>
    <row r="69" spans="2:20" x14ac:dyDescent="0.25">
      <c r="B69" s="5">
        <f>'CL &amp; Data'!B281/1000000000</f>
        <v>16.503399999999999</v>
      </c>
      <c r="D69" s="5">
        <f>'CL &amp; Data'!C281</f>
        <v>-8.4198608000000004</v>
      </c>
      <c r="E69" s="12">
        <f t="shared" si="4"/>
        <v>-2.3061242000000002</v>
      </c>
      <c r="F69" s="5">
        <f>'CL &amp; Data'!D281</f>
        <v>-5.1783422999999997</v>
      </c>
      <c r="H69" s="5">
        <f>'CL &amp; Data'!C387</f>
        <v>-9.2112245999999995</v>
      </c>
      <c r="I69" s="12">
        <f t="shared" si="5"/>
        <v>-0.56700519999999877</v>
      </c>
      <c r="J69" s="5">
        <f>'CL &amp; Data'!D387</f>
        <v>-10.107058</v>
      </c>
      <c r="L69" s="5">
        <f>'CL &amp; Data'!L281/1000000000</f>
        <v>16.503399999999999</v>
      </c>
      <c r="N69" s="5">
        <f>'CL &amp; Data'!M281</f>
        <v>-8.9808502000000008</v>
      </c>
      <c r="O69" s="12">
        <f t="shared" si="6"/>
        <v>-2.2172093000000004</v>
      </c>
      <c r="P69" s="5">
        <f>'CL &amp; Data'!N281</f>
        <v>-5.6722612000000003</v>
      </c>
      <c r="R69" s="5">
        <f>'CL &amp; Data'!M387</f>
        <v>-9.4095764000000006</v>
      </c>
      <c r="S69" s="12">
        <f t="shared" si="7"/>
        <v>-6.8576800000000659E-2</v>
      </c>
      <c r="T69" s="5">
        <f>'CL &amp; Data'!N387</f>
        <v>-13.990468999999999</v>
      </c>
    </row>
    <row r="70" spans="2:20" x14ac:dyDescent="0.25">
      <c r="B70" s="5">
        <f>'CL &amp; Data'!B282/1000000000</f>
        <v>16.753299999999999</v>
      </c>
      <c r="D70" s="5">
        <f>'CL &amp; Data'!C282</f>
        <v>-8.3721046000000001</v>
      </c>
      <c r="E70" s="12">
        <f t="shared" si="4"/>
        <v>-2.2583679999999999</v>
      </c>
      <c r="F70" s="5">
        <f>'CL &amp; Data'!D282</f>
        <v>-5.2621473999999999</v>
      </c>
      <c r="H70" s="5">
        <f>'CL &amp; Data'!C388</f>
        <v>-9.3461876000000004</v>
      </c>
      <c r="I70" s="12">
        <f t="shared" si="5"/>
        <v>-0.7019681999999996</v>
      </c>
      <c r="J70" s="5">
        <f>'CL &amp; Data'!D388</f>
        <v>-9.5871943999999996</v>
      </c>
      <c r="L70" s="5">
        <f>'CL &amp; Data'!L282/1000000000</f>
        <v>16.753299999999999</v>
      </c>
      <c r="N70" s="5">
        <f>'CL &amp; Data'!M282</f>
        <v>-8.9683379999999993</v>
      </c>
      <c r="O70" s="12">
        <f t="shared" si="6"/>
        <v>-2.2046970999999989</v>
      </c>
      <c r="P70" s="5">
        <f>'CL &amp; Data'!N282</f>
        <v>-5.775722</v>
      </c>
      <c r="R70" s="5">
        <f>'CL &amp; Data'!M388</f>
        <v>-9.5521746000000007</v>
      </c>
      <c r="S70" s="12">
        <f t="shared" si="7"/>
        <v>-0.21117500000000078</v>
      </c>
      <c r="T70" s="5">
        <f>'CL &amp; Data'!N388</f>
        <v>-13.163235999999999</v>
      </c>
    </row>
    <row r="71" spans="2:20" x14ac:dyDescent="0.25">
      <c r="B71" s="5">
        <f>'CL &amp; Data'!B283/1000000000</f>
        <v>17.0032</v>
      </c>
      <c r="D71" s="5">
        <f>'CL &amp; Data'!C283</f>
        <v>-8.3115243999999997</v>
      </c>
      <c r="E71" s="12">
        <f t="shared" si="4"/>
        <v>-2.1977877999999995</v>
      </c>
      <c r="F71" s="5">
        <f>'CL &amp; Data'!D283</f>
        <v>-5.3367968000000001</v>
      </c>
      <c r="H71" s="5">
        <f>'CL &amp; Data'!C389</f>
        <v>-9.5168724000000005</v>
      </c>
      <c r="I71" s="12">
        <f t="shared" si="5"/>
        <v>-0.87265299999999968</v>
      </c>
      <c r="J71" s="5">
        <f>'CL &amp; Data'!D389</f>
        <v>-8.7707262000000004</v>
      </c>
      <c r="L71" s="5">
        <f>'CL &amp; Data'!L283/1000000000</f>
        <v>17.0032</v>
      </c>
      <c r="N71" s="5">
        <f>'CL &amp; Data'!M283</f>
        <v>-8.9292984000000004</v>
      </c>
      <c r="O71" s="12">
        <f t="shared" si="6"/>
        <v>-2.1656575</v>
      </c>
      <c r="P71" s="5">
        <f>'CL &amp; Data'!N283</f>
        <v>-5.7768126000000004</v>
      </c>
      <c r="R71" s="5">
        <f>'CL &amp; Data'!M389</f>
        <v>-9.7417687999999991</v>
      </c>
      <c r="S71" s="12">
        <f t="shared" si="7"/>
        <v>-0.40076919999999916</v>
      </c>
      <c r="T71" s="5">
        <f>'CL &amp; Data'!N389</f>
        <v>-11.944255</v>
      </c>
    </row>
    <row r="72" spans="2:20" x14ac:dyDescent="0.25">
      <c r="B72" s="5">
        <f>'CL &amp; Data'!B284/1000000000</f>
        <v>17.2531</v>
      </c>
      <c r="D72" s="5">
        <f>'CL &amp; Data'!C284</f>
        <v>-8.2398080999999994</v>
      </c>
      <c r="E72" s="12">
        <f t="shared" si="4"/>
        <v>-2.1260714999999992</v>
      </c>
      <c r="F72" s="5">
        <f>'CL &amp; Data'!D284</f>
        <v>-5.4003448000000001</v>
      </c>
      <c r="H72" s="5">
        <f>'CL &amp; Data'!C390</f>
        <v>-9.6983919000000007</v>
      </c>
      <c r="I72" s="12">
        <f t="shared" si="5"/>
        <v>-1.0541725</v>
      </c>
      <c r="J72" s="5">
        <f>'CL &amp; Data'!D390</f>
        <v>-7.8831214999999997</v>
      </c>
      <c r="L72" s="5">
        <f>'CL &amp; Data'!L284/1000000000</f>
        <v>17.2531</v>
      </c>
      <c r="N72" s="5">
        <f>'CL &amp; Data'!M284</f>
        <v>-8.8606891999999995</v>
      </c>
      <c r="O72" s="12">
        <f t="shared" si="6"/>
        <v>-2.0970482999999991</v>
      </c>
      <c r="P72" s="5">
        <f>'CL &amp; Data'!N284</f>
        <v>-5.7471994999999998</v>
      </c>
      <c r="R72" s="5">
        <f>'CL &amp; Data'!M390</f>
        <v>-9.9277686999999997</v>
      </c>
      <c r="S72" s="12">
        <f t="shared" si="7"/>
        <v>-0.58676909999999971</v>
      </c>
      <c r="T72" s="5">
        <f>'CL &amp; Data'!N390</f>
        <v>-10.685582</v>
      </c>
    </row>
    <row r="73" spans="2:20" x14ac:dyDescent="0.25">
      <c r="B73" s="5">
        <f>'CL &amp; Data'!B285/1000000000</f>
        <v>17.503</v>
      </c>
      <c r="D73" s="5">
        <f>'CL &amp; Data'!C285</f>
        <v>-8.1649504000000004</v>
      </c>
      <c r="E73" s="12">
        <f t="shared" si="4"/>
        <v>-2.0512138000000002</v>
      </c>
      <c r="F73" s="5">
        <f>'CL &amp; Data'!D285</f>
        <v>-5.4502572999999996</v>
      </c>
      <c r="H73" s="5">
        <f>'CL &amp; Data'!C391</f>
        <v>-9.9050522000000001</v>
      </c>
      <c r="I73" s="12">
        <f t="shared" si="5"/>
        <v>-1.2608327999999993</v>
      </c>
      <c r="J73" s="5">
        <f>'CL &amp; Data'!D391</f>
        <v>-7.0415324999999998</v>
      </c>
      <c r="L73" s="5">
        <f>'CL &amp; Data'!L285/1000000000</f>
        <v>17.503</v>
      </c>
      <c r="N73" s="5">
        <f>'CL &amp; Data'!M285</f>
        <v>-8.7825898999999996</v>
      </c>
      <c r="O73" s="12">
        <f t="shared" si="6"/>
        <v>-2.0189489999999992</v>
      </c>
      <c r="P73" s="5">
        <f>'CL &amp; Data'!N285</f>
        <v>-5.7261490999999998</v>
      </c>
      <c r="R73" s="5">
        <f>'CL &amp; Data'!M391</f>
        <v>-10.113545999999999</v>
      </c>
      <c r="S73" s="12">
        <f t="shared" si="7"/>
        <v>-0.77254639999999952</v>
      </c>
      <c r="T73" s="5">
        <f>'CL &amp; Data'!N391</f>
        <v>-9.4909706000000007</v>
      </c>
    </row>
    <row r="74" spans="2:20" x14ac:dyDescent="0.25">
      <c r="B74" s="5">
        <f>'CL &amp; Data'!B286/1000000000</f>
        <v>17.7529</v>
      </c>
      <c r="D74" s="5">
        <f>'CL &amp; Data'!C286</f>
        <v>-8.0850524999999998</v>
      </c>
      <c r="E74" s="12">
        <f t="shared" si="4"/>
        <v>-1.9713158999999996</v>
      </c>
      <c r="F74" s="5">
        <f>'CL &amp; Data'!D286</f>
        <v>-5.4911313000000002</v>
      </c>
      <c r="H74" s="5">
        <f>'CL &amp; Data'!C392</f>
        <v>-10.132769</v>
      </c>
      <c r="I74" s="12">
        <f t="shared" si="5"/>
        <v>-1.4885495999999989</v>
      </c>
      <c r="J74" s="5">
        <f>'CL &amp; Data'!D392</f>
        <v>-6.2973093999999996</v>
      </c>
      <c r="L74" s="5">
        <f>'CL &amp; Data'!L286/1000000000</f>
        <v>17.7529</v>
      </c>
      <c r="N74" s="5">
        <f>'CL &amp; Data'!M286</f>
        <v>-8.6876096999999994</v>
      </c>
      <c r="O74" s="12">
        <f t="shared" si="6"/>
        <v>-1.923968799999999</v>
      </c>
      <c r="P74" s="5">
        <f>'CL &amp; Data'!N286</f>
        <v>-5.7345990999999996</v>
      </c>
      <c r="R74" s="5">
        <f>'CL &amp; Data'!M392</f>
        <v>-10.29514</v>
      </c>
      <c r="S74" s="12">
        <f t="shared" si="7"/>
        <v>-0.9541404</v>
      </c>
      <c r="T74" s="5">
        <f>'CL &amp; Data'!N392</f>
        <v>-8.5010738000000003</v>
      </c>
    </row>
    <row r="75" spans="2:20" x14ac:dyDescent="0.25">
      <c r="B75" s="5">
        <f>'CL &amp; Data'!B287/1000000000</f>
        <v>18.002800000000001</v>
      </c>
      <c r="D75" s="5">
        <f>'CL &amp; Data'!C287</f>
        <v>-8.0534534000000004</v>
      </c>
      <c r="E75" s="12">
        <f t="shared" si="4"/>
        <v>-1.9397168000000002</v>
      </c>
      <c r="F75" s="5">
        <f>'CL &amp; Data'!D287</f>
        <v>-5.5439242999999996</v>
      </c>
      <c r="H75" s="5">
        <f>'CL &amp; Data'!C393</f>
        <v>-10.493652000000001</v>
      </c>
      <c r="I75" s="12">
        <f t="shared" si="5"/>
        <v>-1.8494326000000001</v>
      </c>
      <c r="J75" s="5">
        <f>'CL &amp; Data'!D393</f>
        <v>-5.7318454000000001</v>
      </c>
      <c r="L75" s="5">
        <f>'CL &amp; Data'!L287/1000000000</f>
        <v>18.002800000000001</v>
      </c>
      <c r="N75" s="5">
        <f>'CL &amp; Data'!M287</f>
        <v>-8.6378983999999992</v>
      </c>
      <c r="O75" s="12">
        <f t="shared" si="6"/>
        <v>-1.8742574999999988</v>
      </c>
      <c r="P75" s="5">
        <f>'CL &amp; Data'!N287</f>
        <v>-5.8303633000000001</v>
      </c>
      <c r="R75" s="5">
        <f>'CL &amp; Data'!M393</f>
        <v>-10.489679000000001</v>
      </c>
      <c r="S75" s="12">
        <f t="shared" si="7"/>
        <v>-1.1486794000000007</v>
      </c>
      <c r="T75" s="5">
        <f>'CL &amp; Data'!N393</f>
        <v>-7.7628330999999999</v>
      </c>
    </row>
    <row r="76" spans="2:20" x14ac:dyDescent="0.25">
      <c r="B76" s="5">
        <f>'CL &amp; Data'!B288/1000000000</f>
        <v>18.252700000000001</v>
      </c>
      <c r="D76" s="5">
        <f>'CL &amp; Data'!C288</f>
        <v>-8.0324992999999996</v>
      </c>
      <c r="E76" s="12">
        <f t="shared" si="4"/>
        <v>-1.9187626999999994</v>
      </c>
      <c r="F76" s="5">
        <f>'CL &amp; Data'!D288</f>
        <v>-5.6239939000000003</v>
      </c>
      <c r="H76" s="5">
        <f>'CL &amp; Data'!C394</f>
        <v>-10.832886</v>
      </c>
      <c r="I76" s="12">
        <f t="shared" si="5"/>
        <v>-2.1886665999999995</v>
      </c>
      <c r="J76" s="5">
        <f>'CL &amp; Data'!D394</f>
        <v>-5.3269801000000001</v>
      </c>
      <c r="L76" s="5">
        <f>'CL &amp; Data'!L288/1000000000</f>
        <v>18.252700000000001</v>
      </c>
      <c r="N76" s="5">
        <f>'CL &amp; Data'!M288</f>
        <v>-8.6064138000000003</v>
      </c>
      <c r="O76" s="12">
        <f t="shared" si="6"/>
        <v>-1.8427728999999999</v>
      </c>
      <c r="P76" s="5">
        <f>'CL &amp; Data'!N288</f>
        <v>-6.0020299000000001</v>
      </c>
      <c r="R76" s="5">
        <f>'CL &amp; Data'!M394</f>
        <v>-10.656845000000001</v>
      </c>
      <c r="S76" s="12">
        <f t="shared" si="7"/>
        <v>-1.3158454000000006</v>
      </c>
      <c r="T76" s="5">
        <f>'CL &amp; Data'!N394</f>
        <v>-7.1910018999999998</v>
      </c>
    </row>
    <row r="77" spans="2:20" x14ac:dyDescent="0.25">
      <c r="B77" s="5">
        <f>'CL &amp; Data'!B289/1000000000</f>
        <v>18.502600000000001</v>
      </c>
      <c r="D77" s="5">
        <f>'CL &amp; Data'!C289</f>
        <v>-8.0271225000000008</v>
      </c>
      <c r="E77" s="12">
        <f t="shared" si="4"/>
        <v>-1.9133859000000006</v>
      </c>
      <c r="F77" s="5">
        <f>'CL &amp; Data'!D289</f>
        <v>-5.7235737000000002</v>
      </c>
      <c r="H77" s="5">
        <f>'CL &amp; Data'!C395</f>
        <v>-11.119368</v>
      </c>
      <c r="I77" s="12">
        <f t="shared" si="5"/>
        <v>-2.4751485999999989</v>
      </c>
      <c r="J77" s="5">
        <f>'CL &amp; Data'!D395</f>
        <v>-5.0431093999999996</v>
      </c>
      <c r="L77" s="5">
        <f>'CL &amp; Data'!L289/1000000000</f>
        <v>18.502600000000001</v>
      </c>
      <c r="N77" s="5">
        <f>'CL &amp; Data'!M289</f>
        <v>-8.6295996000000006</v>
      </c>
      <c r="O77" s="12">
        <f t="shared" si="6"/>
        <v>-1.8659587000000002</v>
      </c>
      <c r="P77" s="5">
        <f>'CL &amp; Data'!N289</f>
        <v>-6.1926613000000001</v>
      </c>
      <c r="R77" s="5">
        <f>'CL &amp; Data'!M395</f>
        <v>-10.80885</v>
      </c>
      <c r="S77" s="12">
        <f t="shared" si="7"/>
        <v>-1.4678503999999997</v>
      </c>
      <c r="T77" s="5">
        <f>'CL &amp; Data'!N395</f>
        <v>-6.7416606000000003</v>
      </c>
    </row>
    <row r="78" spans="2:20" x14ac:dyDescent="0.25">
      <c r="B78" s="5">
        <f>'CL &amp; Data'!B290/1000000000</f>
        <v>18.752500000000001</v>
      </c>
      <c r="D78" s="5">
        <f>'CL &amp; Data'!C290</f>
        <v>-8.0172501</v>
      </c>
      <c r="E78" s="12">
        <f t="shared" si="4"/>
        <v>-1.9035134999999999</v>
      </c>
      <c r="F78" s="5">
        <f>'CL &amp; Data'!D290</f>
        <v>-5.8669814999999996</v>
      </c>
      <c r="H78" s="5">
        <f>'CL &amp; Data'!C396</f>
        <v>-11.221724999999999</v>
      </c>
      <c r="I78" s="12">
        <f t="shared" si="5"/>
        <v>-2.5775055999999985</v>
      </c>
      <c r="J78" s="5">
        <f>'CL &amp; Data'!D396</f>
        <v>-4.8792385999999999</v>
      </c>
      <c r="L78" s="5">
        <f>'CL &amp; Data'!L290/1000000000</f>
        <v>18.752500000000001</v>
      </c>
      <c r="N78" s="5">
        <f>'CL &amp; Data'!M290</f>
        <v>-8.7149868000000001</v>
      </c>
      <c r="O78" s="12">
        <f t="shared" si="6"/>
        <v>-1.9513458999999997</v>
      </c>
      <c r="P78" s="5">
        <f>'CL &amp; Data'!N290</f>
        <v>-6.3798355999999998</v>
      </c>
      <c r="R78" s="5">
        <f>'CL &amp; Data'!M396</f>
        <v>-10.930669</v>
      </c>
      <c r="S78" s="12">
        <f t="shared" si="7"/>
        <v>-1.5896694</v>
      </c>
      <c r="T78" s="5">
        <f>'CL &amp; Data'!N396</f>
        <v>-6.4562720999999996</v>
      </c>
    </row>
    <row r="79" spans="2:20" x14ac:dyDescent="0.25">
      <c r="B79" s="5">
        <f>'CL &amp; Data'!B291/1000000000</f>
        <v>19.002400000000002</v>
      </c>
      <c r="D79" s="5">
        <f>'CL &amp; Data'!C291</f>
        <v>-7.9998927000000002</v>
      </c>
      <c r="E79" s="12">
        <f t="shared" si="4"/>
        <v>-1.8861561</v>
      </c>
      <c r="F79" s="5">
        <f>'CL &amp; Data'!D291</f>
        <v>-6.0463747999999997</v>
      </c>
      <c r="H79" s="5">
        <f>'CL &amp; Data'!C397</f>
        <v>-11.233128000000001</v>
      </c>
      <c r="I79" s="12">
        <f t="shared" si="5"/>
        <v>-2.5889085999999999</v>
      </c>
      <c r="J79" s="5">
        <f>'CL &amp; Data'!D397</f>
        <v>-4.8092971000000002</v>
      </c>
      <c r="L79" s="5">
        <f>'CL &amp; Data'!L291/1000000000</f>
        <v>19.002400000000002</v>
      </c>
      <c r="N79" s="5">
        <f>'CL &amp; Data'!M291</f>
        <v>-8.8704242999999998</v>
      </c>
      <c r="O79" s="12">
        <f t="shared" si="6"/>
        <v>-2.1067833999999994</v>
      </c>
      <c r="P79" s="5">
        <f>'CL &amp; Data'!N291</f>
        <v>-6.5344658000000004</v>
      </c>
      <c r="R79" s="5">
        <f>'CL &amp; Data'!M397</f>
        <v>-11.046452</v>
      </c>
      <c r="S79" s="12">
        <f t="shared" si="7"/>
        <v>-1.7054524000000004</v>
      </c>
      <c r="T79" s="5">
        <f>'CL &amp; Data'!N397</f>
        <v>-6.2941798999999996</v>
      </c>
    </row>
    <row r="80" spans="2:20" x14ac:dyDescent="0.25">
      <c r="B80" s="5">
        <f>'CL &amp; Data'!B292/1000000000</f>
        <v>19.252300000000002</v>
      </c>
      <c r="D80" s="5">
        <f>'CL &amp; Data'!C292</f>
        <v>-7.9725165000000002</v>
      </c>
      <c r="E80" s="12">
        <f t="shared" si="4"/>
        <v>-1.8587799</v>
      </c>
      <c r="F80" s="5">
        <f>'CL &amp; Data'!D292</f>
        <v>-6.2174306000000001</v>
      </c>
      <c r="H80" s="5">
        <f>'CL &amp; Data'!C398</f>
        <v>-11.192492</v>
      </c>
      <c r="I80" s="12">
        <f t="shared" si="5"/>
        <v>-2.5482725999999989</v>
      </c>
      <c r="J80" s="5">
        <f>'CL &amp; Data'!D398</f>
        <v>-4.7974228999999999</v>
      </c>
      <c r="L80" s="5">
        <f>'CL &amp; Data'!L292/1000000000</f>
        <v>19.252300000000002</v>
      </c>
      <c r="N80" s="5">
        <f>'CL &amp; Data'!M292</f>
        <v>-9.0611934999999999</v>
      </c>
      <c r="O80" s="12">
        <f t="shared" si="6"/>
        <v>-2.2975525999999995</v>
      </c>
      <c r="P80" s="5">
        <f>'CL &amp; Data'!N292</f>
        <v>-6.6163439999999998</v>
      </c>
      <c r="R80" s="5">
        <f>'CL &amp; Data'!M398</f>
        <v>-11.056475000000001</v>
      </c>
      <c r="S80" s="12">
        <f t="shared" si="7"/>
        <v>-1.7154754000000008</v>
      </c>
      <c r="T80" s="5">
        <f>'CL &amp; Data'!N398</f>
        <v>-6.1825476000000004</v>
      </c>
    </row>
    <row r="81" spans="2:20" x14ac:dyDescent="0.25">
      <c r="B81" s="5">
        <f>'CL &amp; Data'!B293/1000000000</f>
        <v>19.502199999999998</v>
      </c>
      <c r="D81" s="5">
        <f>'CL &amp; Data'!C293</f>
        <v>-7.9611831000000004</v>
      </c>
      <c r="E81" s="12">
        <f t="shared" si="4"/>
        <v>-1.8474465000000002</v>
      </c>
      <c r="F81" s="5">
        <f>'CL &amp; Data'!D293</f>
        <v>-6.3440079999999996</v>
      </c>
      <c r="H81" s="5">
        <f>'CL &amp; Data'!C399</f>
        <v>-11.138120000000001</v>
      </c>
      <c r="I81" s="12">
        <f t="shared" si="5"/>
        <v>-2.4939005999999999</v>
      </c>
      <c r="J81" s="5">
        <f>'CL &amp; Data'!D399</f>
        <v>-4.7892736999999999</v>
      </c>
      <c r="L81" s="5">
        <f>'CL &amp; Data'!L293/1000000000</f>
        <v>19.502199999999998</v>
      </c>
      <c r="N81" s="5">
        <f>'CL &amp; Data'!M293</f>
        <v>-9.2911072000000008</v>
      </c>
      <c r="O81" s="12">
        <f t="shared" si="6"/>
        <v>-2.5274663000000004</v>
      </c>
      <c r="P81" s="5">
        <f>'CL &amp; Data'!N293</f>
        <v>-6.6348099999999999</v>
      </c>
      <c r="R81" s="5">
        <f>'CL &amp; Data'!M399</f>
        <v>-11.081898000000001</v>
      </c>
      <c r="S81" s="12">
        <f t="shared" si="7"/>
        <v>-1.7408984000000007</v>
      </c>
      <c r="T81" s="5">
        <f>'CL &amp; Data'!N399</f>
        <v>-6.0777596999999997</v>
      </c>
    </row>
    <row r="82" spans="2:20" x14ac:dyDescent="0.25">
      <c r="B82" s="5">
        <f>'CL &amp; Data'!B294/1000000000</f>
        <v>19.752099999999999</v>
      </c>
      <c r="D82" s="5">
        <f>'CL &amp; Data'!C294</f>
        <v>-8.0005568999999994</v>
      </c>
      <c r="E82" s="12">
        <f t="shared" si="4"/>
        <v>-1.8868202999999992</v>
      </c>
      <c r="F82" s="5">
        <f>'CL &amp; Data'!D294</f>
        <v>-6.4053741000000004</v>
      </c>
      <c r="H82" s="5">
        <f>'CL &amp; Data'!C400</f>
        <v>-11.070351</v>
      </c>
      <c r="I82" s="12">
        <f t="shared" si="5"/>
        <v>-2.4261315999999997</v>
      </c>
      <c r="J82" s="5">
        <f>'CL &amp; Data'!D400</f>
        <v>-4.7576999999999998</v>
      </c>
      <c r="L82" s="5">
        <f>'CL &amp; Data'!L294/1000000000</f>
        <v>19.752099999999999</v>
      </c>
      <c r="N82" s="5">
        <f>'CL &amp; Data'!M294</f>
        <v>-9.5637893999999992</v>
      </c>
      <c r="O82" s="12">
        <f t="shared" si="6"/>
        <v>-2.8001484999999988</v>
      </c>
      <c r="P82" s="5">
        <f>'CL &amp; Data'!N294</f>
        <v>-6.6057506000000004</v>
      </c>
      <c r="R82" s="5">
        <f>'CL &amp; Data'!M400</f>
        <v>-11.123775</v>
      </c>
      <c r="S82" s="12">
        <f t="shared" si="7"/>
        <v>-1.7827754000000002</v>
      </c>
      <c r="T82" s="5">
        <f>'CL &amp; Data'!N400</f>
        <v>-5.9607400999999998</v>
      </c>
    </row>
    <row r="83" spans="2:20" x14ac:dyDescent="0.25">
      <c r="B83" s="5">
        <f>'CL &amp; Data'!B295/1000000000</f>
        <v>20.001999999999999</v>
      </c>
      <c r="D83" s="5">
        <f>'CL &amp; Data'!C295</f>
        <v>-8.1128674000000007</v>
      </c>
      <c r="E83" s="12">
        <f t="shared" si="4"/>
        <v>-1.9991308000000005</v>
      </c>
      <c r="F83" s="5">
        <f>'CL &amp; Data'!D295</f>
        <v>-6.3539361999999997</v>
      </c>
      <c r="H83" s="5">
        <f>'CL &amp; Data'!C401</f>
        <v>-11.050848999999999</v>
      </c>
      <c r="I83" s="12">
        <f t="shared" si="5"/>
        <v>-2.4066295999999987</v>
      </c>
      <c r="J83" s="5">
        <f>'CL &amp; Data'!D401</f>
        <v>-4.6663665999999999</v>
      </c>
      <c r="L83" s="5">
        <f>'CL &amp; Data'!L295/1000000000</f>
        <v>20.001999999999999</v>
      </c>
      <c r="N83" s="5">
        <f>'CL &amp; Data'!M295</f>
        <v>-9.8563261000000004</v>
      </c>
      <c r="O83" s="12">
        <f t="shared" si="6"/>
        <v>-3.0926852</v>
      </c>
      <c r="P83" s="5">
        <f>'CL &amp; Data'!N295</f>
        <v>-6.5192193999999999</v>
      </c>
      <c r="R83" s="5">
        <f>'CL &amp; Data'!M401</f>
        <v>-11.278689999999999</v>
      </c>
      <c r="S83" s="12">
        <f t="shared" si="7"/>
        <v>-1.9376903999999993</v>
      </c>
      <c r="T83" s="5">
        <f>'CL &amp; Data'!N401</f>
        <v>-5.8016852999999999</v>
      </c>
    </row>
    <row r="84" spans="2:20" x14ac:dyDescent="0.25">
      <c r="B84" s="5">
        <f>'CL &amp; Data'!B296/1000000000</f>
        <v>20.251899999999999</v>
      </c>
      <c r="D84" s="5">
        <f>'CL &amp; Data'!C296</f>
        <v>-8.2938623000000007</v>
      </c>
      <c r="E84" s="12">
        <f t="shared" si="4"/>
        <v>-2.1801257000000005</v>
      </c>
      <c r="F84" s="5">
        <f>'CL &amp; Data'!D296</f>
        <v>-6.1818923999999997</v>
      </c>
      <c r="H84" s="5">
        <f>'CL &amp; Data'!C402</f>
        <v>-11.127506</v>
      </c>
      <c r="I84" s="12">
        <f t="shared" si="5"/>
        <v>-2.4832865999999996</v>
      </c>
      <c r="J84" s="5">
        <f>'CL &amp; Data'!D402</f>
        <v>-4.5174937000000002</v>
      </c>
      <c r="L84" s="5">
        <f>'CL &amp; Data'!L296/1000000000</f>
        <v>20.251899999999999</v>
      </c>
      <c r="N84" s="5">
        <f>'CL &amp; Data'!M296</f>
        <v>-10.122146000000001</v>
      </c>
      <c r="O84" s="12">
        <f t="shared" si="6"/>
        <v>-3.3585051000000004</v>
      </c>
      <c r="P84" s="5">
        <f>'CL &amp; Data'!N296</f>
        <v>-6.4006413999999996</v>
      </c>
      <c r="R84" s="5">
        <f>'CL &amp; Data'!M402</f>
        <v>-11.536686</v>
      </c>
      <c r="S84" s="12">
        <f t="shared" si="7"/>
        <v>-2.1956863999999996</v>
      </c>
      <c r="T84" s="5">
        <f>'CL &amp; Data'!N402</f>
        <v>-5.5894240999999996</v>
      </c>
    </row>
    <row r="85" spans="2:20" x14ac:dyDescent="0.25">
      <c r="B85" s="5">
        <f>'CL &amp; Data'!B297/1000000000</f>
        <v>20.501799999999999</v>
      </c>
      <c r="D85" s="5">
        <f>'CL &amp; Data'!C297</f>
        <v>-8.5646629000000001</v>
      </c>
      <c r="E85" s="12">
        <f t="shared" si="4"/>
        <v>-2.4509262999999999</v>
      </c>
      <c r="F85" s="5">
        <f>'CL &amp; Data'!D297</f>
        <v>-5.9020510000000002</v>
      </c>
      <c r="H85" s="5">
        <f>'CL &amp; Data'!C403</f>
        <v>-11.335606</v>
      </c>
      <c r="I85" s="12">
        <f t="shared" si="5"/>
        <v>-2.6913865999999995</v>
      </c>
      <c r="J85" s="5">
        <f>'CL &amp; Data'!D403</f>
        <v>-4.3119774</v>
      </c>
      <c r="L85" s="5">
        <f>'CL &amp; Data'!L297/1000000000</f>
        <v>20.501799999999999</v>
      </c>
      <c r="N85" s="5">
        <f>'CL &amp; Data'!M297</f>
        <v>-10.332348</v>
      </c>
      <c r="O85" s="12">
        <f t="shared" si="6"/>
        <v>-3.5687070999999992</v>
      </c>
      <c r="P85" s="5">
        <f>'CL &amp; Data'!N297</f>
        <v>-6.2667121999999997</v>
      </c>
      <c r="R85" s="5">
        <f>'CL &amp; Data'!M403</f>
        <v>-11.863576</v>
      </c>
      <c r="S85" s="12">
        <f t="shared" si="7"/>
        <v>-2.5225764000000002</v>
      </c>
      <c r="T85" s="5">
        <f>'CL &amp; Data'!N403</f>
        <v>-5.3443465000000003</v>
      </c>
    </row>
    <row r="86" spans="2:20" x14ac:dyDescent="0.25">
      <c r="B86" s="5">
        <f>'CL &amp; Data'!B298/1000000000</f>
        <v>20.7517</v>
      </c>
      <c r="D86" s="5">
        <f>'CL &amp; Data'!C298</f>
        <v>-8.8361453999999995</v>
      </c>
      <c r="E86" s="12">
        <f t="shared" si="4"/>
        <v>-2.7224087999999993</v>
      </c>
      <c r="F86" s="5">
        <f>'CL &amp; Data'!D298</f>
        <v>-5.5368209000000004</v>
      </c>
      <c r="H86" s="5">
        <f>'CL &amp; Data'!C404</f>
        <v>-11.561237</v>
      </c>
      <c r="I86" s="12">
        <f t="shared" si="5"/>
        <v>-2.9170175999999994</v>
      </c>
      <c r="J86" s="5">
        <f>'CL &amp; Data'!D404</f>
        <v>-4.0884875999999997</v>
      </c>
      <c r="L86" s="5">
        <f>'CL &amp; Data'!L298/1000000000</f>
        <v>20.7517</v>
      </c>
      <c r="N86" s="5">
        <f>'CL &amp; Data'!M298</f>
        <v>-10.449018000000001</v>
      </c>
      <c r="O86" s="12">
        <f t="shared" si="6"/>
        <v>-3.6853771000000002</v>
      </c>
      <c r="P86" s="5">
        <f>'CL &amp; Data'!N298</f>
        <v>-6.1114607000000003</v>
      </c>
      <c r="R86" s="5">
        <f>'CL &amp; Data'!M404</f>
        <v>-12.213741000000001</v>
      </c>
      <c r="S86" s="12">
        <f t="shared" si="7"/>
        <v>-2.8727414000000007</v>
      </c>
      <c r="T86" s="5">
        <f>'CL &amp; Data'!N404</f>
        <v>-5.0601053</v>
      </c>
    </row>
    <row r="87" spans="2:20" x14ac:dyDescent="0.25">
      <c r="B87" s="5">
        <f>'CL &amp; Data'!B299/1000000000</f>
        <v>21.0016</v>
      </c>
      <c r="D87" s="5">
        <f>'CL &amp; Data'!C299</f>
        <v>-9.1379365999999997</v>
      </c>
      <c r="E87" s="12">
        <f t="shared" si="4"/>
        <v>-3.0241999999999996</v>
      </c>
      <c r="F87" s="5">
        <f>'CL &amp; Data'!D299</f>
        <v>-5.1191858999999997</v>
      </c>
      <c r="H87" s="5">
        <f>'CL &amp; Data'!C405</f>
        <v>-11.843165000000001</v>
      </c>
      <c r="I87" s="12">
        <f t="shared" si="5"/>
        <v>-3.1989456000000001</v>
      </c>
      <c r="J87" s="5">
        <f>'CL &amp; Data'!D405</f>
        <v>-3.8842020000000002</v>
      </c>
      <c r="L87" s="5">
        <f>'CL &amp; Data'!L299/1000000000</f>
        <v>21.0016</v>
      </c>
      <c r="N87" s="5">
        <f>'CL &amp; Data'!M299</f>
        <v>-10.463806999999999</v>
      </c>
      <c r="O87" s="12">
        <f t="shared" si="6"/>
        <v>-3.7001660999999988</v>
      </c>
      <c r="P87" s="5">
        <f>'CL &amp; Data'!N299</f>
        <v>-5.9388164999999997</v>
      </c>
      <c r="R87" s="5">
        <f>'CL &amp; Data'!M405</f>
        <v>-12.522935</v>
      </c>
      <c r="S87" s="12">
        <f t="shared" si="7"/>
        <v>-3.1819354000000004</v>
      </c>
      <c r="T87" s="5">
        <f>'CL &amp; Data'!N405</f>
        <v>-4.7765021000000001</v>
      </c>
    </row>
    <row r="88" spans="2:20" x14ac:dyDescent="0.25">
      <c r="B88" s="5">
        <f>'CL &amp; Data'!B300/1000000000</f>
        <v>21.2515</v>
      </c>
      <c r="D88" s="5">
        <f>'CL &amp; Data'!C300</f>
        <v>-9.4150515000000006</v>
      </c>
      <c r="E88" s="12">
        <f t="shared" si="4"/>
        <v>-3.3013149000000004</v>
      </c>
      <c r="F88" s="5">
        <f>'CL &amp; Data'!D300</f>
        <v>-4.7525969000000003</v>
      </c>
      <c r="H88" s="5">
        <f>'CL &amp; Data'!C406</f>
        <v>-12.173118000000001</v>
      </c>
      <c r="I88" s="12">
        <f t="shared" si="5"/>
        <v>-3.5288985999999998</v>
      </c>
      <c r="J88" s="5">
        <f>'CL &amp; Data'!D406</f>
        <v>-3.7939425</v>
      </c>
      <c r="L88" s="5">
        <f>'CL &amp; Data'!L300/1000000000</f>
        <v>21.2515</v>
      </c>
      <c r="N88" s="5">
        <f>'CL &amp; Data'!M300</f>
        <v>-10.367003</v>
      </c>
      <c r="O88" s="12">
        <f t="shared" si="6"/>
        <v>-3.6033621</v>
      </c>
      <c r="P88" s="5">
        <f>'CL &amp; Data'!N300</f>
        <v>-5.8208260999999997</v>
      </c>
      <c r="R88" s="5">
        <f>'CL &amp; Data'!M406</f>
        <v>-12.83081</v>
      </c>
      <c r="S88" s="12">
        <f t="shared" si="7"/>
        <v>-3.4898103999999996</v>
      </c>
      <c r="T88" s="5">
        <f>'CL &amp; Data'!N406</f>
        <v>-4.5545540000000004</v>
      </c>
    </row>
    <row r="89" spans="2:20" x14ac:dyDescent="0.25">
      <c r="B89" s="5">
        <f>'CL &amp; Data'!B301/1000000000</f>
        <v>21.5014</v>
      </c>
      <c r="D89" s="5">
        <f>'CL &amp; Data'!C301</f>
        <v>-9.7514620000000001</v>
      </c>
      <c r="E89" s="12">
        <f t="shared" si="4"/>
        <v>-3.6377253999999999</v>
      </c>
      <c r="F89" s="5">
        <f>'CL &amp; Data'!D301</f>
        <v>-4.3746394999999998</v>
      </c>
      <c r="H89" s="5">
        <f>'CL &amp; Data'!C407</f>
        <v>-12.554876</v>
      </c>
      <c r="I89" s="12">
        <f t="shared" si="5"/>
        <v>-3.9106565999999994</v>
      </c>
      <c r="J89" s="5">
        <f>'CL &amp; Data'!D407</f>
        <v>-3.7250573999999999</v>
      </c>
      <c r="L89" s="5">
        <f>'CL &amp; Data'!L301/1000000000</f>
        <v>21.5014</v>
      </c>
      <c r="N89" s="5">
        <f>'CL &amp; Data'!M301</f>
        <v>-10.220962</v>
      </c>
      <c r="O89" s="12">
        <f t="shared" si="6"/>
        <v>-3.4573210999999997</v>
      </c>
      <c r="P89" s="5">
        <f>'CL &amp; Data'!N301</f>
        <v>-5.6399201999999997</v>
      </c>
      <c r="R89" s="5">
        <f>'CL &amp; Data'!M407</f>
        <v>-13.137795000000001</v>
      </c>
      <c r="S89" s="12">
        <f t="shared" si="7"/>
        <v>-3.7967954000000006</v>
      </c>
      <c r="T89" s="5">
        <f>'CL &amp; Data'!N407</f>
        <v>-4.2594481000000002</v>
      </c>
    </row>
    <row r="90" spans="2:20" x14ac:dyDescent="0.25">
      <c r="B90" s="5">
        <f>'CL &amp; Data'!B302/1000000000</f>
        <v>21.751300000000001</v>
      </c>
      <c r="D90" s="5">
        <f>'CL &amp; Data'!C302</f>
        <v>-10.040412</v>
      </c>
      <c r="E90" s="12">
        <f t="shared" si="4"/>
        <v>-3.9266753999999997</v>
      </c>
      <c r="F90" s="5">
        <f>'CL &amp; Data'!D302</f>
        <v>-4.0495009</v>
      </c>
      <c r="H90" s="5">
        <f>'CL &amp; Data'!C408</f>
        <v>-12.861984</v>
      </c>
      <c r="I90" s="12">
        <f t="shared" si="5"/>
        <v>-4.2177645999999989</v>
      </c>
      <c r="J90" s="5">
        <f>'CL &amp; Data'!D408</f>
        <v>-3.6944477999999998</v>
      </c>
      <c r="L90" s="5">
        <f>'CL &amp; Data'!L302/1000000000</f>
        <v>21.751300000000001</v>
      </c>
      <c r="N90" s="5">
        <f>'CL &amp; Data'!M302</f>
        <v>-10.071529999999999</v>
      </c>
      <c r="O90" s="12">
        <f t="shared" si="6"/>
        <v>-3.3078890999999988</v>
      </c>
      <c r="P90" s="5">
        <f>'CL &amp; Data'!N302</f>
        <v>-5.4312700999999999</v>
      </c>
      <c r="R90" s="5">
        <f>'CL &amp; Data'!M408</f>
        <v>-13.440251</v>
      </c>
      <c r="S90" s="12">
        <f t="shared" si="7"/>
        <v>-4.0992514</v>
      </c>
      <c r="T90" s="5">
        <f>'CL &amp; Data'!N408</f>
        <v>-3.9167768999999999</v>
      </c>
    </row>
    <row r="91" spans="2:20" x14ac:dyDescent="0.25">
      <c r="B91" s="5">
        <f>'CL &amp; Data'!B303/1000000000</f>
        <v>22.001200000000001</v>
      </c>
      <c r="D91" s="5">
        <f>'CL &amp; Data'!C303</f>
        <v>-10.162129</v>
      </c>
      <c r="E91" s="12">
        <f t="shared" si="4"/>
        <v>-4.0483924</v>
      </c>
      <c r="F91" s="5">
        <f>'CL &amp; Data'!D303</f>
        <v>-3.8073636999999998</v>
      </c>
      <c r="H91" s="5">
        <f>'CL &amp; Data'!C409</f>
        <v>-12.939985</v>
      </c>
      <c r="I91" s="12">
        <f t="shared" si="5"/>
        <v>-4.2957655999999993</v>
      </c>
      <c r="J91" s="5">
        <f>'CL &amp; Data'!D409</f>
        <v>-3.6819999000000001</v>
      </c>
      <c r="L91" s="5">
        <f>'CL &amp; Data'!L303/1000000000</f>
        <v>22.001200000000001</v>
      </c>
      <c r="N91" s="5">
        <f>'CL &amp; Data'!M303</f>
        <v>-9.8963566000000007</v>
      </c>
      <c r="O91" s="12">
        <f t="shared" si="6"/>
        <v>-3.1327157000000003</v>
      </c>
      <c r="P91" s="5">
        <f>'CL &amp; Data'!N303</f>
        <v>-5.2167864000000002</v>
      </c>
      <c r="R91" s="5">
        <f>'CL &amp; Data'!M409</f>
        <v>-13.612054000000001</v>
      </c>
      <c r="S91" s="12">
        <f t="shared" si="7"/>
        <v>-4.2710544000000006</v>
      </c>
      <c r="T91" s="5">
        <f>'CL &amp; Data'!N409</f>
        <v>-3.6040046000000001</v>
      </c>
    </row>
    <row r="92" spans="2:20" x14ac:dyDescent="0.25">
      <c r="B92" s="5">
        <f>'CL &amp; Data'!B304/1000000000</f>
        <v>22.251100000000001</v>
      </c>
      <c r="D92" s="5">
        <f>'CL &amp; Data'!C304</f>
        <v>-10.239036</v>
      </c>
      <c r="E92" s="12">
        <f t="shared" si="4"/>
        <v>-4.1252994000000003</v>
      </c>
      <c r="F92" s="5">
        <f>'CL &amp; Data'!D304</f>
        <v>-3.6592875</v>
      </c>
      <c r="H92" s="5">
        <f>'CL &amp; Data'!C410</f>
        <v>-13.044578</v>
      </c>
      <c r="I92" s="12">
        <f t="shared" si="5"/>
        <v>-4.4003585999999988</v>
      </c>
      <c r="J92" s="5">
        <f>'CL &amp; Data'!D410</f>
        <v>-3.6883322999999999</v>
      </c>
      <c r="L92" s="5">
        <f>'CL &amp; Data'!L304/1000000000</f>
        <v>22.251100000000001</v>
      </c>
      <c r="N92" s="5">
        <f>'CL &amp; Data'!M304</f>
        <v>-9.8667154000000004</v>
      </c>
      <c r="O92" s="12">
        <f t="shared" si="6"/>
        <v>-3.1030745</v>
      </c>
      <c r="P92" s="5">
        <f>'CL &amp; Data'!N304</f>
        <v>-4.9841886000000004</v>
      </c>
      <c r="R92" s="5">
        <f>'CL &amp; Data'!M410</f>
        <v>-13.860707</v>
      </c>
      <c r="S92" s="12">
        <f t="shared" si="7"/>
        <v>-4.5197073999999997</v>
      </c>
      <c r="T92" s="5">
        <f>'CL &amp; Data'!N410</f>
        <v>-3.3053701000000002</v>
      </c>
    </row>
    <row r="93" spans="2:20" x14ac:dyDescent="0.25">
      <c r="B93" s="5">
        <f>'CL &amp; Data'!B305/1000000000</f>
        <v>22.501000000000001</v>
      </c>
      <c r="D93" s="5">
        <f>'CL &amp; Data'!C305</f>
        <v>-10.223501000000001</v>
      </c>
      <c r="E93" s="12">
        <f t="shared" si="4"/>
        <v>-4.1097644000000004</v>
      </c>
      <c r="F93" s="5">
        <f>'CL &amp; Data'!D305</f>
        <v>-3.5403273</v>
      </c>
      <c r="H93" s="5">
        <f>'CL &amp; Data'!C411</f>
        <v>-13.056122999999999</v>
      </c>
      <c r="I93" s="12">
        <f t="shared" si="5"/>
        <v>-4.4119035999999987</v>
      </c>
      <c r="J93" s="5">
        <f>'CL &amp; Data'!D411</f>
        <v>-3.6237792999999998</v>
      </c>
      <c r="L93" s="5">
        <f>'CL &amp; Data'!L305/1000000000</f>
        <v>22.501000000000001</v>
      </c>
      <c r="N93" s="5">
        <f>'CL &amp; Data'!M305</f>
        <v>-9.9094151999999998</v>
      </c>
      <c r="O93" s="12">
        <f t="shared" si="6"/>
        <v>-3.1457742999999994</v>
      </c>
      <c r="P93" s="5">
        <f>'CL &amp; Data'!N305</f>
        <v>-4.6680793999999999</v>
      </c>
      <c r="R93" s="5">
        <f>'CL &amp; Data'!M411</f>
        <v>-14.098174</v>
      </c>
      <c r="S93" s="12">
        <f t="shared" si="7"/>
        <v>-4.7571744000000002</v>
      </c>
      <c r="T93" s="5">
        <f>'CL &amp; Data'!N411</f>
        <v>-2.9748291999999998</v>
      </c>
    </row>
    <row r="94" spans="2:20" x14ac:dyDescent="0.25">
      <c r="B94" s="5">
        <f>'CL &amp; Data'!B306/1000000000</f>
        <v>22.750900000000001</v>
      </c>
      <c r="D94" s="5">
        <f>'CL &amp; Data'!C306</f>
        <v>-10.260695</v>
      </c>
      <c r="E94" s="12">
        <f t="shared" si="4"/>
        <v>-4.1469583999999999</v>
      </c>
      <c r="F94" s="5">
        <f>'CL &amp; Data'!D306</f>
        <v>-3.5361151999999998</v>
      </c>
      <c r="H94" s="5">
        <f>'CL &amp; Data'!C412</f>
        <v>-13.208358</v>
      </c>
      <c r="I94" s="12">
        <f t="shared" si="5"/>
        <v>-4.5641385999999997</v>
      </c>
      <c r="J94" s="5">
        <f>'CL &amp; Data'!D412</f>
        <v>-3.5738474999999998</v>
      </c>
      <c r="L94" s="5">
        <f>'CL &amp; Data'!L306/1000000000</f>
        <v>22.750900000000001</v>
      </c>
      <c r="N94" s="5">
        <f>'CL &amp; Data'!M306</f>
        <v>-10.106961</v>
      </c>
      <c r="O94" s="12">
        <f t="shared" si="6"/>
        <v>-3.3433200999999997</v>
      </c>
      <c r="P94" s="5">
        <f>'CL &amp; Data'!N306</f>
        <v>-4.4063882999999997</v>
      </c>
      <c r="R94" s="5">
        <f>'CL &amp; Data'!M412</f>
        <v>-14.419805999999999</v>
      </c>
      <c r="S94" s="12">
        <f t="shared" si="7"/>
        <v>-5.0788063999999995</v>
      </c>
      <c r="T94" s="5">
        <f>'CL &amp; Data'!N412</f>
        <v>-2.7360630000000001</v>
      </c>
    </row>
    <row r="95" spans="2:20" x14ac:dyDescent="0.25">
      <c r="B95" s="5">
        <f>'CL &amp; Data'!B307/1000000000</f>
        <v>23.000800000000002</v>
      </c>
      <c r="D95" s="5">
        <f>'CL &amp; Data'!C307</f>
        <v>-10.220553000000001</v>
      </c>
      <c r="E95" s="12">
        <f t="shared" si="4"/>
        <v>-4.1068164000000005</v>
      </c>
      <c r="F95" s="5">
        <f>'CL &amp; Data'!D307</f>
        <v>-3.6124377000000001</v>
      </c>
      <c r="H95" s="5">
        <f>'CL &amp; Data'!C413</f>
        <v>-13.363524</v>
      </c>
      <c r="I95" s="12">
        <f t="shared" si="5"/>
        <v>-4.7193045999999992</v>
      </c>
      <c r="J95" s="5">
        <f>'CL &amp; Data'!D413</f>
        <v>-3.4809868000000002</v>
      </c>
      <c r="L95" s="5">
        <f>'CL &amp; Data'!L307/1000000000</f>
        <v>23.000800000000002</v>
      </c>
      <c r="N95" s="5">
        <f>'CL &amp; Data'!M307</f>
        <v>-10.337540000000001</v>
      </c>
      <c r="O95" s="12">
        <f t="shared" si="6"/>
        <v>-3.5738991000000002</v>
      </c>
      <c r="P95" s="5">
        <f>'CL &amp; Data'!N307</f>
        <v>-4.1938104999999997</v>
      </c>
      <c r="R95" s="5">
        <f>'CL &amp; Data'!M413</f>
        <v>-14.782655</v>
      </c>
      <c r="S95" s="12">
        <f t="shared" si="7"/>
        <v>-5.4416554000000001</v>
      </c>
      <c r="T95" s="5">
        <f>'CL &amp; Data'!N413</f>
        <v>-2.5868297</v>
      </c>
    </row>
    <row r="96" spans="2:20" x14ac:dyDescent="0.25">
      <c r="B96" s="5">
        <f>'CL &amp; Data'!B308/1000000000</f>
        <v>23.250699999999998</v>
      </c>
      <c r="D96" s="5">
        <f>'CL &amp; Data'!C308</f>
        <v>-10.122147</v>
      </c>
      <c r="E96" s="12">
        <f t="shared" si="4"/>
        <v>-4.0084103999999998</v>
      </c>
      <c r="F96" s="5">
        <f>'CL &amp; Data'!D308</f>
        <v>-3.7289943999999999</v>
      </c>
      <c r="H96" s="5">
        <f>'CL &amp; Data'!C414</f>
        <v>-13.718462000000001</v>
      </c>
      <c r="I96" s="12">
        <f t="shared" si="5"/>
        <v>-5.0742425999999998</v>
      </c>
      <c r="J96" s="5">
        <f>'CL &amp; Data'!D414</f>
        <v>-3.3983859999999999</v>
      </c>
      <c r="L96" s="5">
        <f>'CL &amp; Data'!L308/1000000000</f>
        <v>23.250699999999998</v>
      </c>
      <c r="N96" s="5">
        <f>'CL &amp; Data'!M308</f>
        <v>-10.604048000000001</v>
      </c>
      <c r="O96" s="12">
        <f t="shared" si="6"/>
        <v>-3.8404071000000002</v>
      </c>
      <c r="P96" s="5">
        <f>'CL &amp; Data'!N308</f>
        <v>-4.0227928000000004</v>
      </c>
      <c r="R96" s="5">
        <f>'CL &amp; Data'!M414</f>
        <v>-15.318625000000001</v>
      </c>
      <c r="S96" s="12">
        <f t="shared" si="7"/>
        <v>-5.9776254000000009</v>
      </c>
      <c r="T96" s="5">
        <f>'CL &amp; Data'!N414</f>
        <v>-2.5117660000000002</v>
      </c>
    </row>
    <row r="97" spans="2:20" x14ac:dyDescent="0.25">
      <c r="B97" s="5">
        <f>'CL &amp; Data'!B309/1000000000</f>
        <v>23.500599999999999</v>
      </c>
      <c r="D97" s="5">
        <f>'CL &amp; Data'!C309</f>
        <v>-9.9481411000000008</v>
      </c>
      <c r="E97" s="12">
        <f t="shared" si="4"/>
        <v>-3.8344045000000007</v>
      </c>
      <c r="F97" s="5">
        <f>'CL &amp; Data'!D309</f>
        <v>-3.8482554000000002</v>
      </c>
      <c r="H97" s="5">
        <f>'CL &amp; Data'!C415</f>
        <v>-14.167023</v>
      </c>
      <c r="I97" s="12">
        <f t="shared" si="5"/>
        <v>-5.5228035999999996</v>
      </c>
      <c r="J97" s="5">
        <f>'CL &amp; Data'!D415</f>
        <v>-3.3633225000000002</v>
      </c>
      <c r="L97" s="5">
        <f>'CL &amp; Data'!L309/1000000000</f>
        <v>23.500599999999999</v>
      </c>
      <c r="N97" s="5">
        <f>'CL &amp; Data'!M309</f>
        <v>-10.824866999999999</v>
      </c>
      <c r="O97" s="12">
        <f t="shared" si="6"/>
        <v>-4.061226099999999</v>
      </c>
      <c r="P97" s="5">
        <f>'CL &amp; Data'!N309</f>
        <v>-3.9083049000000001</v>
      </c>
      <c r="R97" s="5">
        <f>'CL &amp; Data'!M415</f>
        <v>-15.817636</v>
      </c>
      <c r="S97" s="12">
        <f t="shared" si="7"/>
        <v>-6.4766364000000003</v>
      </c>
      <c r="T97" s="5">
        <f>'CL &amp; Data'!N415</f>
        <v>-2.5007104999999998</v>
      </c>
    </row>
    <row r="98" spans="2:20" x14ac:dyDescent="0.25">
      <c r="B98" s="5">
        <f>'CL &amp; Data'!B310/1000000000</f>
        <v>23.750499999999999</v>
      </c>
      <c r="D98" s="5">
        <f>'CL &amp; Data'!C310</f>
        <v>-9.9229927</v>
      </c>
      <c r="E98" s="12">
        <f t="shared" si="4"/>
        <v>-3.8092560999999998</v>
      </c>
      <c r="F98" s="5">
        <f>'CL &amp; Data'!D310</f>
        <v>-3.9533342999999999</v>
      </c>
      <c r="H98" s="5">
        <f>'CL &amp; Data'!C416</f>
        <v>-14.746195</v>
      </c>
      <c r="I98" s="12">
        <f t="shared" si="5"/>
        <v>-6.1019755999999994</v>
      </c>
      <c r="J98" s="5">
        <f>'CL &amp; Data'!D416</f>
        <v>-3.3572533</v>
      </c>
      <c r="L98" s="5">
        <f>'CL &amp; Data'!L310/1000000000</f>
        <v>23.750499999999999</v>
      </c>
      <c r="N98" s="5">
        <f>'CL &amp; Data'!M310</f>
        <v>-11.09192</v>
      </c>
      <c r="O98" s="12">
        <f t="shared" si="6"/>
        <v>-4.3282790999999996</v>
      </c>
      <c r="P98" s="5">
        <f>'CL &amp; Data'!N310</f>
        <v>-3.8435245</v>
      </c>
      <c r="R98" s="5">
        <f>'CL &amp; Data'!M416</f>
        <v>-16.185202</v>
      </c>
      <c r="S98" s="12">
        <f t="shared" si="7"/>
        <v>-6.8442024000000004</v>
      </c>
      <c r="T98" s="5">
        <f>'CL &amp; Data'!N416</f>
        <v>-2.5691177999999999</v>
      </c>
    </row>
    <row r="99" spans="2:20" x14ac:dyDescent="0.25">
      <c r="B99" s="5">
        <f>'CL &amp; Data'!B311/1000000000</f>
        <v>24.000399999999999</v>
      </c>
      <c r="D99" s="5">
        <f>'CL &amp; Data'!C311</f>
        <v>-10.061213</v>
      </c>
      <c r="E99" s="12">
        <f t="shared" si="4"/>
        <v>-3.9474764000000002</v>
      </c>
      <c r="F99" s="5">
        <f>'CL &amp; Data'!D311</f>
        <v>-4.0238085000000003</v>
      </c>
      <c r="H99" s="5">
        <f>'CL &amp; Data'!C417</f>
        <v>-15.173113000000001</v>
      </c>
      <c r="I99" s="12">
        <f t="shared" si="5"/>
        <v>-6.5288936</v>
      </c>
      <c r="J99" s="5">
        <f>'CL &amp; Data'!D417</f>
        <v>-3.3401928000000001</v>
      </c>
      <c r="L99" s="5">
        <f>'CL &amp; Data'!L311/1000000000</f>
        <v>24.000399999999999</v>
      </c>
      <c r="N99" s="5">
        <f>'CL &amp; Data'!M311</f>
        <v>-11.364629000000001</v>
      </c>
      <c r="O99" s="12">
        <f t="shared" si="6"/>
        <v>-4.6009881000000004</v>
      </c>
      <c r="P99" s="5">
        <f>'CL &amp; Data'!N311</f>
        <v>-3.8049648</v>
      </c>
      <c r="R99" s="5">
        <f>'CL &amp; Data'!M417</f>
        <v>-16.212544999999999</v>
      </c>
      <c r="S99" s="12">
        <f t="shared" si="7"/>
        <v>-6.8715453999999987</v>
      </c>
      <c r="T99" s="5">
        <f>'CL &amp; Data'!N417</f>
        <v>-2.7479692</v>
      </c>
    </row>
    <row r="100" spans="2:20" x14ac:dyDescent="0.25">
      <c r="B100" s="5">
        <f>'CL &amp; Data'!B312/1000000000</f>
        <v>24.250299999999999</v>
      </c>
      <c r="D100" s="5">
        <f>'CL &amp; Data'!C312</f>
        <v>-10.294472000000001</v>
      </c>
      <c r="E100" s="12">
        <f t="shared" si="4"/>
        <v>-4.1807354000000005</v>
      </c>
      <c r="F100" s="5">
        <f>'CL &amp; Data'!D312</f>
        <v>-4.0415273000000003</v>
      </c>
      <c r="H100" s="5">
        <f>'CL &amp; Data'!C418</f>
        <v>-15.472395000000001</v>
      </c>
      <c r="I100" s="12">
        <f t="shared" si="5"/>
        <v>-6.8281755999999998</v>
      </c>
      <c r="J100" s="5">
        <f>'CL &amp; Data'!D418</f>
        <v>-3.3107316</v>
      </c>
      <c r="L100" s="5">
        <f>'CL &amp; Data'!L312/1000000000</f>
        <v>24.250299999999999</v>
      </c>
      <c r="N100" s="5">
        <f>'CL &amp; Data'!M312</f>
        <v>-11.656922</v>
      </c>
      <c r="O100" s="12">
        <f t="shared" si="6"/>
        <v>-4.8932810999999994</v>
      </c>
      <c r="P100" s="5">
        <f>'CL &amp; Data'!N312</f>
        <v>-3.7608819000000002</v>
      </c>
      <c r="R100" s="5">
        <f>'CL &amp; Data'!M418</f>
        <v>-16.344328000000001</v>
      </c>
      <c r="S100" s="12">
        <f t="shared" si="7"/>
        <v>-7.0033284000000009</v>
      </c>
      <c r="T100" s="5">
        <f>'CL &amp; Data'!N418</f>
        <v>-3.0028600999999999</v>
      </c>
    </row>
    <row r="101" spans="2:20" x14ac:dyDescent="0.25">
      <c r="B101" s="5">
        <f>'CL &amp; Data'!B313/1000000000</f>
        <v>24.5002</v>
      </c>
      <c r="D101" s="5">
        <f>'CL &amp; Data'!C313</f>
        <v>-10.531184</v>
      </c>
      <c r="E101" s="12">
        <f t="shared" si="4"/>
        <v>-4.4174473999999995</v>
      </c>
      <c r="F101" s="5">
        <f>'CL &amp; Data'!D313</f>
        <v>-4.030767</v>
      </c>
      <c r="H101" s="5">
        <f>'CL &amp; Data'!C419</f>
        <v>-15.764027</v>
      </c>
      <c r="I101" s="12">
        <f t="shared" si="5"/>
        <v>-7.1198075999999997</v>
      </c>
      <c r="J101" s="5">
        <f>'CL &amp; Data'!D419</f>
        <v>-3.2972959999999998</v>
      </c>
      <c r="L101" s="5">
        <f>'CL &amp; Data'!L313/1000000000</f>
        <v>24.5002</v>
      </c>
      <c r="N101" s="5">
        <f>'CL &amp; Data'!M313</f>
        <v>-11.991899999999999</v>
      </c>
      <c r="O101" s="12">
        <f t="shared" si="6"/>
        <v>-5.2282590999999989</v>
      </c>
      <c r="P101" s="5">
        <f>'CL &amp; Data'!N313</f>
        <v>-3.7028737</v>
      </c>
      <c r="R101" s="5">
        <f>'CL &amp; Data'!M419</f>
        <v>-16.397112</v>
      </c>
      <c r="S101" s="12">
        <f t="shared" si="7"/>
        <v>-7.0561124</v>
      </c>
      <c r="T101" s="5">
        <f>'CL &amp; Data'!N419</f>
        <v>-3.2277675000000001</v>
      </c>
    </row>
    <row r="102" spans="2:20" x14ac:dyDescent="0.25">
      <c r="B102" s="5">
        <f>'CL &amp; Data'!B314/1000000000</f>
        <v>24.7501</v>
      </c>
      <c r="D102" s="5">
        <f>'CL &amp; Data'!C314</f>
        <v>-10.609286000000001</v>
      </c>
      <c r="E102" s="12">
        <f t="shared" si="4"/>
        <v>-4.4955494000000007</v>
      </c>
      <c r="F102" s="5">
        <f>'CL &amp; Data'!D314</f>
        <v>-4.0094117999999996</v>
      </c>
      <c r="H102" s="5">
        <f>'CL &amp; Data'!C420</f>
        <v>-15.944910999999999</v>
      </c>
      <c r="I102" s="12">
        <f t="shared" si="5"/>
        <v>-7.3006915999999986</v>
      </c>
      <c r="J102" s="5">
        <f>'CL &amp; Data'!D420</f>
        <v>-3.2278779000000002</v>
      </c>
      <c r="L102" s="5">
        <f>'CL &amp; Data'!L314/1000000000</f>
        <v>24.7501</v>
      </c>
      <c r="N102" s="5">
        <f>'CL &amp; Data'!M314</f>
        <v>-12.300511</v>
      </c>
      <c r="O102" s="12">
        <f t="shared" si="6"/>
        <v>-5.5368700999999998</v>
      </c>
      <c r="P102" s="5">
        <f>'CL &amp; Data'!N314</f>
        <v>-3.6468384</v>
      </c>
      <c r="R102" s="5">
        <f>'CL &amp; Data'!M420</f>
        <v>-16.449051000000001</v>
      </c>
      <c r="S102" s="12">
        <f t="shared" si="7"/>
        <v>-7.1080514000000008</v>
      </c>
      <c r="T102" s="5">
        <f>'CL &amp; Data'!N420</f>
        <v>-3.4078938999999999</v>
      </c>
    </row>
    <row r="103" spans="2:20" x14ac:dyDescent="0.25">
      <c r="B103" s="5">
        <f>'CL &amp; Data'!B315/1000000000</f>
        <v>25</v>
      </c>
      <c r="D103" s="5">
        <f>'CL &amp; Data'!C315</f>
        <v>-10.671055000000001</v>
      </c>
      <c r="E103" s="12">
        <f t="shared" si="4"/>
        <v>-4.5573184000000007</v>
      </c>
      <c r="F103" s="5">
        <f>'CL &amp; Data'!D315</f>
        <v>-3.9865680000000001</v>
      </c>
      <c r="H103" s="5">
        <f>'CL &amp; Data'!C421</f>
        <v>-16.095427000000001</v>
      </c>
      <c r="I103" s="12">
        <f t="shared" si="5"/>
        <v>-7.4512076</v>
      </c>
      <c r="J103" s="5">
        <f>'CL &amp; Data'!D421</f>
        <v>-3.1382959000000001</v>
      </c>
      <c r="L103" s="5">
        <f>'CL &amp; Data'!L315/1000000000</f>
        <v>25</v>
      </c>
      <c r="N103" s="5">
        <f>'CL &amp; Data'!M315</f>
        <v>-12.557926</v>
      </c>
      <c r="O103" s="12">
        <f t="shared" si="6"/>
        <v>-5.7942850999999997</v>
      </c>
      <c r="P103" s="5">
        <f>'CL &amp; Data'!N315</f>
        <v>-3.5955683999999999</v>
      </c>
      <c r="R103" s="5">
        <f>'CL &amp; Data'!M421</f>
        <v>-16.351140999999998</v>
      </c>
      <c r="S103" s="12">
        <f t="shared" si="7"/>
        <v>-7.0101413999999984</v>
      </c>
      <c r="T103" s="5">
        <f>'CL &amp; Data'!N421</f>
        <v>-3.5250468000000001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10"/>
  <sheetViews>
    <sheetView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18" customWidth="1"/>
    <col min="6" max="6" width="11" style="4" bestFit="1" customWidth="1"/>
    <col min="7" max="7" width="14.85546875" style="4" bestFit="1" customWidth="1"/>
    <col min="8" max="8" width="18.7109375" style="4" bestFit="1" customWidth="1"/>
    <col min="9" max="9" width="13.7109375" style="33" customWidth="1"/>
    <col min="13" max="13" width="2" style="18" customWidth="1"/>
    <col min="14" max="14" width="11" style="4" bestFit="1" customWidth="1"/>
    <col min="15" max="15" width="14.7109375" style="4" bestFit="1" customWidth="1"/>
    <col min="16" max="16" width="18.5703125" style="4" bestFit="1" customWidth="1"/>
    <col min="17" max="17" width="2" style="18" customWidth="1"/>
  </cols>
  <sheetData>
    <row r="1" spans="1:17" x14ac:dyDescent="0.25">
      <c r="B1" t="s">
        <v>104</v>
      </c>
      <c r="F1" s="4" t="s">
        <v>1</v>
      </c>
      <c r="G1" s="36" t="str">
        <f>C8</f>
        <v>Conv. Loss Log Mag(dB)</v>
      </c>
      <c r="H1" s="36" t="str">
        <f>D8</f>
        <v>RF Return Loss Log Mag(dB)</v>
      </c>
      <c r="J1" t="s">
        <v>104</v>
      </c>
      <c r="N1" s="4" t="s">
        <v>1</v>
      </c>
      <c r="O1" s="36" t="str">
        <f>K8</f>
        <v>Conv. Loss Log Mag(dB)</v>
      </c>
      <c r="P1" s="36" t="str">
        <f>L8</f>
        <v>RF Return Loss Log Mag(dB)</v>
      </c>
    </row>
    <row r="2" spans="1:17" x14ac:dyDescent="0.25">
      <c r="A2" s="32" t="s">
        <v>111</v>
      </c>
      <c r="B2" t="s">
        <v>105</v>
      </c>
      <c r="C2" t="s">
        <v>230</v>
      </c>
      <c r="D2" t="s">
        <v>231</v>
      </c>
      <c r="G2" s="16" t="s">
        <v>229</v>
      </c>
      <c r="I2" s="32" t="s">
        <v>112</v>
      </c>
      <c r="J2" t="s">
        <v>105</v>
      </c>
      <c r="K2" t="s">
        <v>230</v>
      </c>
      <c r="L2" t="s">
        <v>231</v>
      </c>
      <c r="O2" s="16" t="s">
        <v>229</v>
      </c>
    </row>
    <row r="3" spans="1:17" x14ac:dyDescent="0.25">
      <c r="B3" t="s">
        <v>233</v>
      </c>
      <c r="G3" s="16">
        <f>AVERAGE(G4:G204)</f>
        <v>-9.2159763228855738</v>
      </c>
      <c r="J3" t="s">
        <v>233</v>
      </c>
      <c r="O3" s="16">
        <f>AVERAGE(O4:O204)</f>
        <v>-9.5616783069651721</v>
      </c>
    </row>
    <row r="4" spans="1:17" x14ac:dyDescent="0.25">
      <c r="B4" t="s">
        <v>287</v>
      </c>
      <c r="C4" t="s">
        <v>288</v>
      </c>
      <c r="D4" t="s">
        <v>289</v>
      </c>
      <c r="E4" s="19"/>
      <c r="F4" s="5">
        <f t="shared" ref="F4:F67" si="0">B9/1000000000</f>
        <v>23</v>
      </c>
      <c r="G4" s="5">
        <f t="shared" ref="G4:H67" si="1">C9</f>
        <v>-8.8164157999999997</v>
      </c>
      <c r="H4" s="5">
        <f t="shared" si="1"/>
        <v>-8.3962517000000005</v>
      </c>
      <c r="J4" t="s">
        <v>287</v>
      </c>
      <c r="K4" t="s">
        <v>288</v>
      </c>
      <c r="L4" t="s">
        <v>290</v>
      </c>
      <c r="M4" s="19"/>
      <c r="N4" s="5">
        <f t="shared" ref="N4:N67" si="2">J9/1000000000</f>
        <v>23</v>
      </c>
      <c r="O4" s="5">
        <f t="shared" ref="O4:P67" si="3">K9</f>
        <v>-7.7023453999999996</v>
      </c>
      <c r="P4" s="5">
        <f t="shared" si="3"/>
        <v>-6.7674265</v>
      </c>
      <c r="Q4" s="19"/>
    </row>
    <row r="5" spans="1:17" x14ac:dyDescent="0.25">
      <c r="B5" t="s">
        <v>106</v>
      </c>
      <c r="E5" s="19"/>
      <c r="F5" s="5">
        <f t="shared" si="0"/>
        <v>23.135000000000002</v>
      </c>
      <c r="G5" s="5">
        <f t="shared" si="1"/>
        <v>-8.7951449999999998</v>
      </c>
      <c r="H5" s="5">
        <f t="shared" si="1"/>
        <v>-8.4248638000000007</v>
      </c>
      <c r="J5" t="s">
        <v>106</v>
      </c>
      <c r="M5" s="19"/>
      <c r="N5" s="5">
        <f t="shared" si="2"/>
        <v>23.135000000000002</v>
      </c>
      <c r="O5" s="5">
        <f t="shared" si="3"/>
        <v>-7.9968022999999997</v>
      </c>
      <c r="P5" s="5">
        <f t="shared" si="3"/>
        <v>-6.7161903000000001</v>
      </c>
      <c r="Q5" s="19"/>
    </row>
    <row r="6" spans="1:17" x14ac:dyDescent="0.25">
      <c r="E6" s="19"/>
      <c r="F6" s="5">
        <f t="shared" si="0"/>
        <v>23.27</v>
      </c>
      <c r="G6" s="5">
        <f t="shared" si="1"/>
        <v>-8.8161439999999995</v>
      </c>
      <c r="H6" s="5">
        <f t="shared" si="1"/>
        <v>-8.4615030000000004</v>
      </c>
      <c r="M6" s="19"/>
      <c r="N6" s="5">
        <f t="shared" si="2"/>
        <v>23.27</v>
      </c>
      <c r="O6" s="5">
        <f t="shared" si="3"/>
        <v>-8.3821764000000005</v>
      </c>
      <c r="P6" s="5">
        <f t="shared" si="3"/>
        <v>-6.6514182000000002</v>
      </c>
      <c r="Q6" s="19"/>
    </row>
    <row r="7" spans="1:17" x14ac:dyDescent="0.25">
      <c r="B7" t="s">
        <v>107</v>
      </c>
      <c r="E7" s="19"/>
      <c r="F7" s="5">
        <f t="shared" si="0"/>
        <v>23.405000000000001</v>
      </c>
      <c r="G7" s="5">
        <f t="shared" si="1"/>
        <v>-8.8960609000000002</v>
      </c>
      <c r="H7" s="5">
        <f t="shared" si="1"/>
        <v>-8.5165919999999993</v>
      </c>
      <c r="J7" t="s">
        <v>107</v>
      </c>
      <c r="M7" s="19"/>
      <c r="N7" s="5">
        <f t="shared" si="2"/>
        <v>23.405000000000001</v>
      </c>
      <c r="O7" s="5">
        <f t="shared" si="3"/>
        <v>-8.8998518000000004</v>
      </c>
      <c r="P7" s="5">
        <f t="shared" si="3"/>
        <v>-6.5915489000000003</v>
      </c>
      <c r="Q7" s="19"/>
    </row>
    <row r="8" spans="1:17" x14ac:dyDescent="0.25">
      <c r="B8" t="s">
        <v>24</v>
      </c>
      <c r="C8" t="s">
        <v>108</v>
      </c>
      <c r="D8" t="s">
        <v>109</v>
      </c>
      <c r="E8" s="19"/>
      <c r="F8" s="5">
        <f t="shared" si="0"/>
        <v>23.54</v>
      </c>
      <c r="G8" s="5">
        <f t="shared" si="1"/>
        <v>-9.0725040000000003</v>
      </c>
      <c r="H8" s="5">
        <f t="shared" si="1"/>
        <v>-8.5723047000000001</v>
      </c>
      <c r="J8" t="s">
        <v>24</v>
      </c>
      <c r="K8" t="s">
        <v>108</v>
      </c>
      <c r="L8" t="s">
        <v>109</v>
      </c>
      <c r="M8" s="19"/>
      <c r="N8" s="5">
        <f t="shared" si="2"/>
        <v>23.54</v>
      </c>
      <c r="O8" s="5">
        <f t="shared" si="3"/>
        <v>-9.4291573</v>
      </c>
      <c r="P8" s="5">
        <f t="shared" si="3"/>
        <v>-6.5076255999999999</v>
      </c>
      <c r="Q8" s="19"/>
    </row>
    <row r="9" spans="1:17" x14ac:dyDescent="0.25">
      <c r="B9">
        <v>23000000000</v>
      </c>
      <c r="C9">
        <v>-8.8164157999999997</v>
      </c>
      <c r="D9">
        <v>-8.3962517000000005</v>
      </c>
      <c r="E9" s="19"/>
      <c r="F9" s="5">
        <f t="shared" si="0"/>
        <v>23.675000000000001</v>
      </c>
      <c r="G9" s="5">
        <f t="shared" si="1"/>
        <v>-9.2098007000000006</v>
      </c>
      <c r="H9" s="5">
        <f t="shared" si="1"/>
        <v>-8.6182107999999999</v>
      </c>
      <c r="J9">
        <v>23000000000</v>
      </c>
      <c r="K9">
        <v>-7.7023453999999996</v>
      </c>
      <c r="L9">
        <v>-6.7674265</v>
      </c>
      <c r="M9" s="19"/>
      <c r="N9" s="5">
        <f t="shared" si="2"/>
        <v>23.675000000000001</v>
      </c>
      <c r="O9" s="5">
        <f t="shared" si="3"/>
        <v>-9.9526252999999993</v>
      </c>
      <c r="P9" s="5">
        <f t="shared" si="3"/>
        <v>-6.3798218000000002</v>
      </c>
      <c r="Q9" s="19"/>
    </row>
    <row r="10" spans="1:17" x14ac:dyDescent="0.25">
      <c r="B10">
        <v>23135000000</v>
      </c>
      <c r="C10">
        <v>-8.7951449999999998</v>
      </c>
      <c r="D10">
        <v>-8.4248638000000007</v>
      </c>
      <c r="E10" s="19"/>
      <c r="F10" s="5">
        <f t="shared" si="0"/>
        <v>23.81</v>
      </c>
      <c r="G10" s="5">
        <f t="shared" si="1"/>
        <v>-9.3171643999999993</v>
      </c>
      <c r="H10" s="5">
        <f t="shared" si="1"/>
        <v>-8.6179542999999992</v>
      </c>
      <c r="J10">
        <v>23135000000</v>
      </c>
      <c r="K10">
        <v>-7.9968022999999997</v>
      </c>
      <c r="L10">
        <v>-6.7161903000000001</v>
      </c>
      <c r="M10" s="19"/>
      <c r="N10" s="5">
        <f t="shared" si="2"/>
        <v>23.81</v>
      </c>
      <c r="O10" s="5">
        <f t="shared" si="3"/>
        <v>-10.471367000000001</v>
      </c>
      <c r="P10" s="5">
        <f t="shared" si="3"/>
        <v>-6.1685423999999998</v>
      </c>
      <c r="Q10" s="19"/>
    </row>
    <row r="11" spans="1:17" x14ac:dyDescent="0.25">
      <c r="B11">
        <v>23270000000</v>
      </c>
      <c r="C11">
        <v>-8.8161439999999995</v>
      </c>
      <c r="D11">
        <v>-8.4615030000000004</v>
      </c>
      <c r="E11" s="19"/>
      <c r="F11" s="5">
        <f t="shared" si="0"/>
        <v>23.945</v>
      </c>
      <c r="G11" s="5">
        <f t="shared" si="1"/>
        <v>-9.3463068000000007</v>
      </c>
      <c r="H11" s="5">
        <f t="shared" si="1"/>
        <v>-8.5073080000000001</v>
      </c>
      <c r="J11">
        <v>23270000000</v>
      </c>
      <c r="K11">
        <v>-8.3821764000000005</v>
      </c>
      <c r="L11">
        <v>-6.6514182000000002</v>
      </c>
      <c r="M11" s="19"/>
      <c r="N11" s="5">
        <f t="shared" si="2"/>
        <v>23.945</v>
      </c>
      <c r="O11" s="5">
        <f t="shared" si="3"/>
        <v>-11.015914</v>
      </c>
      <c r="P11" s="5">
        <f t="shared" si="3"/>
        <v>-5.9119071999999999</v>
      </c>
      <c r="Q11" s="19"/>
    </row>
    <row r="12" spans="1:17" x14ac:dyDescent="0.25">
      <c r="B12">
        <v>23405000000</v>
      </c>
      <c r="C12">
        <v>-8.8960609000000002</v>
      </c>
      <c r="D12">
        <v>-8.5165919999999993</v>
      </c>
      <c r="E12" s="19"/>
      <c r="F12" s="5">
        <f t="shared" si="0"/>
        <v>24.08</v>
      </c>
      <c r="G12" s="5">
        <f t="shared" si="1"/>
        <v>-9.2324199999999994</v>
      </c>
      <c r="H12" s="5">
        <f t="shared" si="1"/>
        <v>-8.3143978000000001</v>
      </c>
      <c r="J12">
        <v>23405000000</v>
      </c>
      <c r="K12">
        <v>-8.8998518000000004</v>
      </c>
      <c r="L12">
        <v>-6.5915489000000003</v>
      </c>
      <c r="M12" s="19"/>
      <c r="N12" s="5">
        <f t="shared" si="2"/>
        <v>24.08</v>
      </c>
      <c r="O12" s="5">
        <f t="shared" si="3"/>
        <v>-11.655799</v>
      </c>
      <c r="P12" s="5">
        <f t="shared" si="3"/>
        <v>-5.6587873000000002</v>
      </c>
      <c r="Q12" s="19"/>
    </row>
    <row r="13" spans="1:17" x14ac:dyDescent="0.25">
      <c r="B13">
        <v>23540000000</v>
      </c>
      <c r="C13">
        <v>-9.0725040000000003</v>
      </c>
      <c r="D13">
        <v>-8.5723047000000001</v>
      </c>
      <c r="E13" s="19"/>
      <c r="F13" s="5">
        <f t="shared" si="0"/>
        <v>24.215</v>
      </c>
      <c r="G13" s="5">
        <f t="shared" si="1"/>
        <v>-8.9677486000000002</v>
      </c>
      <c r="H13" s="5">
        <f t="shared" si="1"/>
        <v>-8.0387888000000007</v>
      </c>
      <c r="J13">
        <v>23540000000</v>
      </c>
      <c r="K13">
        <v>-9.4291573</v>
      </c>
      <c r="L13">
        <v>-6.5076255999999999</v>
      </c>
      <c r="M13" s="19"/>
      <c r="N13" s="5">
        <f t="shared" si="2"/>
        <v>24.215</v>
      </c>
      <c r="O13" s="5">
        <f t="shared" si="3"/>
        <v>-12.283934</v>
      </c>
      <c r="P13" s="5">
        <f t="shared" si="3"/>
        <v>-5.4261818000000002</v>
      </c>
      <c r="Q13" s="19"/>
    </row>
    <row r="14" spans="1:17" x14ac:dyDescent="0.25">
      <c r="B14">
        <v>23675000000</v>
      </c>
      <c r="C14">
        <v>-9.2098007000000006</v>
      </c>
      <c r="D14">
        <v>-8.6182107999999999</v>
      </c>
      <c r="E14" s="19"/>
      <c r="F14" s="5">
        <f t="shared" si="0"/>
        <v>24.35</v>
      </c>
      <c r="G14" s="5">
        <f t="shared" si="1"/>
        <v>-8.5940933000000008</v>
      </c>
      <c r="H14" s="5">
        <f t="shared" si="1"/>
        <v>-7.7479649000000004</v>
      </c>
      <c r="J14">
        <v>23675000000</v>
      </c>
      <c r="K14">
        <v>-9.9526252999999993</v>
      </c>
      <c r="L14">
        <v>-6.3798218000000002</v>
      </c>
      <c r="M14" s="19"/>
      <c r="N14" s="5">
        <f t="shared" si="2"/>
        <v>24.35</v>
      </c>
      <c r="O14" s="5">
        <f t="shared" si="3"/>
        <v>-12.685482</v>
      </c>
      <c r="P14" s="5">
        <f t="shared" si="3"/>
        <v>-5.2349534000000002</v>
      </c>
      <c r="Q14" s="19"/>
    </row>
    <row r="15" spans="1:17" x14ac:dyDescent="0.25">
      <c r="B15">
        <v>23810000000</v>
      </c>
      <c r="C15">
        <v>-9.3171643999999993</v>
      </c>
      <c r="D15">
        <v>-8.6179542999999992</v>
      </c>
      <c r="E15" s="19"/>
      <c r="F15" s="5">
        <f t="shared" si="0"/>
        <v>24.484999999999999</v>
      </c>
      <c r="G15" s="5">
        <f t="shared" si="1"/>
        <v>-8.2164725999999995</v>
      </c>
      <c r="H15" s="5">
        <f t="shared" si="1"/>
        <v>-7.4780816999999997</v>
      </c>
      <c r="J15">
        <v>23810000000</v>
      </c>
      <c r="K15">
        <v>-10.471367000000001</v>
      </c>
      <c r="L15">
        <v>-6.1685423999999998</v>
      </c>
      <c r="M15" s="19"/>
      <c r="N15" s="5">
        <f t="shared" si="2"/>
        <v>24.484999999999999</v>
      </c>
      <c r="O15" s="5">
        <f t="shared" si="3"/>
        <v>-12.874082</v>
      </c>
      <c r="P15" s="5">
        <f t="shared" si="3"/>
        <v>-5.1040101</v>
      </c>
      <c r="Q15" s="19"/>
    </row>
    <row r="16" spans="1:17" x14ac:dyDescent="0.25">
      <c r="B16">
        <v>23945000000</v>
      </c>
      <c r="C16">
        <v>-9.3463068000000007</v>
      </c>
      <c r="D16">
        <v>-8.5073080000000001</v>
      </c>
      <c r="E16" s="19"/>
      <c r="F16" s="5">
        <f t="shared" si="0"/>
        <v>24.62</v>
      </c>
      <c r="G16" s="5">
        <f t="shared" si="1"/>
        <v>-7.9064474000000002</v>
      </c>
      <c r="H16" s="5">
        <f t="shared" si="1"/>
        <v>-7.2431922000000002</v>
      </c>
      <c r="J16">
        <v>23945000000</v>
      </c>
      <c r="K16">
        <v>-11.015914</v>
      </c>
      <c r="L16">
        <v>-5.9119071999999999</v>
      </c>
      <c r="M16" s="19"/>
      <c r="N16" s="5">
        <f t="shared" si="2"/>
        <v>24.62</v>
      </c>
      <c r="O16" s="5">
        <f t="shared" si="3"/>
        <v>-12.800781000000001</v>
      </c>
      <c r="P16" s="5">
        <f t="shared" si="3"/>
        <v>-4.9630985000000001</v>
      </c>
      <c r="Q16" s="19"/>
    </row>
    <row r="17" spans="2:17" x14ac:dyDescent="0.25">
      <c r="B17">
        <v>24080000000</v>
      </c>
      <c r="C17">
        <v>-9.2324199999999994</v>
      </c>
      <c r="D17">
        <v>-8.3143978000000001</v>
      </c>
      <c r="E17" s="19"/>
      <c r="F17" s="5">
        <f t="shared" si="0"/>
        <v>24.754999999999999</v>
      </c>
      <c r="G17" s="5">
        <f t="shared" si="1"/>
        <v>-7.7794495000000001</v>
      </c>
      <c r="H17" s="5">
        <f t="shared" si="1"/>
        <v>-7.0106000999999996</v>
      </c>
      <c r="J17">
        <v>24080000000</v>
      </c>
      <c r="K17">
        <v>-11.655799</v>
      </c>
      <c r="L17">
        <v>-5.6587873000000002</v>
      </c>
      <c r="M17" s="19"/>
      <c r="N17" s="5">
        <f t="shared" si="2"/>
        <v>24.754999999999999</v>
      </c>
      <c r="O17" s="5">
        <f t="shared" si="3"/>
        <v>-12.292975</v>
      </c>
      <c r="P17" s="5">
        <f t="shared" si="3"/>
        <v>-4.8305005999999997</v>
      </c>
      <c r="Q17" s="19"/>
    </row>
    <row r="18" spans="2:17" x14ac:dyDescent="0.25">
      <c r="B18">
        <v>24215000000</v>
      </c>
      <c r="C18">
        <v>-8.9677486000000002</v>
      </c>
      <c r="D18">
        <v>-8.0387888000000007</v>
      </c>
      <c r="E18" s="19"/>
      <c r="F18" s="5">
        <f t="shared" si="0"/>
        <v>24.89</v>
      </c>
      <c r="G18" s="5">
        <f t="shared" si="1"/>
        <v>-7.8095188000000002</v>
      </c>
      <c r="H18" s="5">
        <f t="shared" si="1"/>
        <v>-6.7467055</v>
      </c>
      <c r="J18">
        <v>24215000000</v>
      </c>
      <c r="K18">
        <v>-12.283934</v>
      </c>
      <c r="L18">
        <v>-5.4261818000000002</v>
      </c>
      <c r="M18" s="19"/>
      <c r="N18" s="5">
        <f t="shared" si="2"/>
        <v>24.89</v>
      </c>
      <c r="O18" s="5">
        <f t="shared" si="3"/>
        <v>-11.645845</v>
      </c>
      <c r="P18" s="5">
        <f t="shared" si="3"/>
        <v>-4.7235373999999997</v>
      </c>
      <c r="Q18" s="19"/>
    </row>
    <row r="19" spans="2:17" x14ac:dyDescent="0.25">
      <c r="B19">
        <v>24350000000</v>
      </c>
      <c r="C19">
        <v>-8.5940933000000008</v>
      </c>
      <c r="D19">
        <v>-7.7479649000000004</v>
      </c>
      <c r="E19" s="19"/>
      <c r="F19" s="5">
        <f t="shared" si="0"/>
        <v>25.024999999999999</v>
      </c>
      <c r="G19" s="5">
        <f t="shared" si="1"/>
        <v>-8.0524062999999995</v>
      </c>
      <c r="H19" s="5">
        <f t="shared" si="1"/>
        <v>-6.4876512999999996</v>
      </c>
      <c r="J19">
        <v>24350000000</v>
      </c>
      <c r="K19">
        <v>-12.685482</v>
      </c>
      <c r="L19">
        <v>-5.2349534000000002</v>
      </c>
      <c r="M19" s="19"/>
      <c r="N19" s="5">
        <f t="shared" si="2"/>
        <v>25.024999999999999</v>
      </c>
      <c r="O19" s="5">
        <f t="shared" si="3"/>
        <v>-11.102463999999999</v>
      </c>
      <c r="P19" s="5">
        <f t="shared" si="3"/>
        <v>-4.6825156000000003</v>
      </c>
      <c r="Q19" s="19"/>
    </row>
    <row r="20" spans="2:17" x14ac:dyDescent="0.25">
      <c r="B20">
        <v>24485000000</v>
      </c>
      <c r="C20">
        <v>-8.2164725999999995</v>
      </c>
      <c r="D20">
        <v>-7.4780816999999997</v>
      </c>
      <c r="E20" s="19"/>
      <c r="F20" s="5">
        <f t="shared" si="0"/>
        <v>25.16</v>
      </c>
      <c r="G20" s="5">
        <f t="shared" si="1"/>
        <v>-8.3361424999999993</v>
      </c>
      <c r="H20" s="5">
        <f t="shared" si="1"/>
        <v>-6.2996568999999996</v>
      </c>
      <c r="J20">
        <v>24485000000</v>
      </c>
      <c r="K20">
        <v>-12.874082</v>
      </c>
      <c r="L20">
        <v>-5.1040101</v>
      </c>
      <c r="M20" s="19"/>
      <c r="N20" s="5">
        <f t="shared" si="2"/>
        <v>25.16</v>
      </c>
      <c r="O20" s="5">
        <f t="shared" si="3"/>
        <v>-10.602</v>
      </c>
      <c r="P20" s="5">
        <f t="shared" si="3"/>
        <v>-4.6916966000000002</v>
      </c>
      <c r="Q20" s="19"/>
    </row>
    <row r="21" spans="2:17" x14ac:dyDescent="0.25">
      <c r="B21">
        <v>24620000000</v>
      </c>
      <c r="C21">
        <v>-7.9064474000000002</v>
      </c>
      <c r="D21">
        <v>-7.2431922000000002</v>
      </c>
      <c r="E21" s="19"/>
      <c r="F21" s="5">
        <f t="shared" si="0"/>
        <v>25.295000000000002</v>
      </c>
      <c r="G21" s="5">
        <f t="shared" si="1"/>
        <v>-8.6451855000000002</v>
      </c>
      <c r="H21" s="5">
        <f t="shared" si="1"/>
        <v>-6.1428966999999997</v>
      </c>
      <c r="J21">
        <v>24620000000</v>
      </c>
      <c r="K21">
        <v>-12.800781000000001</v>
      </c>
      <c r="L21">
        <v>-4.9630985000000001</v>
      </c>
      <c r="M21" s="19"/>
      <c r="N21" s="5">
        <f t="shared" si="2"/>
        <v>25.295000000000002</v>
      </c>
      <c r="O21" s="5">
        <f t="shared" si="3"/>
        <v>-10.122757999999999</v>
      </c>
      <c r="P21" s="5">
        <f t="shared" si="3"/>
        <v>-4.7089648000000004</v>
      </c>
      <c r="Q21" s="19"/>
    </row>
    <row r="22" spans="2:17" x14ac:dyDescent="0.25">
      <c r="B22">
        <v>24755000000</v>
      </c>
      <c r="C22">
        <v>-7.7794495000000001</v>
      </c>
      <c r="D22">
        <v>-7.0106000999999996</v>
      </c>
      <c r="E22" s="19"/>
      <c r="F22" s="5">
        <f t="shared" si="0"/>
        <v>25.43</v>
      </c>
      <c r="G22" s="5">
        <f t="shared" si="1"/>
        <v>-8.9339037000000001</v>
      </c>
      <c r="H22" s="5">
        <f t="shared" si="1"/>
        <v>-6.0251764999999997</v>
      </c>
      <c r="J22">
        <v>24755000000</v>
      </c>
      <c r="K22">
        <v>-12.292975</v>
      </c>
      <c r="L22">
        <v>-4.8305005999999997</v>
      </c>
      <c r="M22" s="19"/>
      <c r="N22" s="5">
        <f t="shared" si="2"/>
        <v>25.43</v>
      </c>
      <c r="O22" s="5">
        <f t="shared" si="3"/>
        <v>-9.7760592000000006</v>
      </c>
      <c r="P22" s="5">
        <f t="shared" si="3"/>
        <v>-4.7377418999999996</v>
      </c>
      <c r="Q22" s="19"/>
    </row>
    <row r="23" spans="2:17" x14ac:dyDescent="0.25">
      <c r="B23">
        <v>24890000000</v>
      </c>
      <c r="C23">
        <v>-7.8095188000000002</v>
      </c>
      <c r="D23">
        <v>-6.7467055</v>
      </c>
      <c r="E23" s="19"/>
      <c r="F23" s="5">
        <f t="shared" si="0"/>
        <v>25.565000000000001</v>
      </c>
      <c r="G23" s="5">
        <f t="shared" si="1"/>
        <v>-9.2986526000000005</v>
      </c>
      <c r="H23" s="5">
        <f t="shared" si="1"/>
        <v>-5.9875102</v>
      </c>
      <c r="J23">
        <v>24890000000</v>
      </c>
      <c r="K23">
        <v>-11.645845</v>
      </c>
      <c r="L23">
        <v>-4.7235373999999997</v>
      </c>
      <c r="M23" s="19"/>
      <c r="N23" s="5">
        <f t="shared" si="2"/>
        <v>25.565000000000001</v>
      </c>
      <c r="O23" s="5">
        <f t="shared" si="3"/>
        <v>-9.4535666000000003</v>
      </c>
      <c r="P23" s="5">
        <f t="shared" si="3"/>
        <v>-4.7774710999999996</v>
      </c>
      <c r="Q23" s="19"/>
    </row>
    <row r="24" spans="2:17" x14ac:dyDescent="0.25">
      <c r="B24">
        <v>25025000000</v>
      </c>
      <c r="C24">
        <v>-8.0524062999999995</v>
      </c>
      <c r="D24">
        <v>-6.4876512999999996</v>
      </c>
      <c r="E24" s="19"/>
      <c r="F24" s="5">
        <f t="shared" si="0"/>
        <v>25.7</v>
      </c>
      <c r="G24" s="5">
        <f t="shared" si="1"/>
        <v>-9.6494807999999992</v>
      </c>
      <c r="H24" s="5">
        <f t="shared" si="1"/>
        <v>-5.9106746000000001</v>
      </c>
      <c r="J24">
        <v>25025000000</v>
      </c>
      <c r="K24">
        <v>-11.102463999999999</v>
      </c>
      <c r="L24">
        <v>-4.6825156000000003</v>
      </c>
      <c r="M24" s="19"/>
      <c r="N24" s="5">
        <f t="shared" si="2"/>
        <v>25.7</v>
      </c>
      <c r="O24" s="5">
        <f t="shared" si="3"/>
        <v>-9.1773700999999992</v>
      </c>
      <c r="P24" s="5">
        <f t="shared" si="3"/>
        <v>-4.8057413000000002</v>
      </c>
      <c r="Q24" s="19"/>
    </row>
    <row r="25" spans="2:17" x14ac:dyDescent="0.25">
      <c r="B25">
        <v>25160000000</v>
      </c>
      <c r="C25">
        <v>-8.3361424999999993</v>
      </c>
      <c r="D25">
        <v>-6.2996568999999996</v>
      </c>
      <c r="E25" s="19"/>
      <c r="F25" s="5">
        <f t="shared" si="0"/>
        <v>25.835000000000001</v>
      </c>
      <c r="G25" s="5">
        <f t="shared" si="1"/>
        <v>-9.8197813000000007</v>
      </c>
      <c r="H25" s="5">
        <f t="shared" si="1"/>
        <v>-5.7421274000000002</v>
      </c>
      <c r="J25">
        <v>25160000000</v>
      </c>
      <c r="K25">
        <v>-10.602</v>
      </c>
      <c r="L25">
        <v>-4.6916966000000002</v>
      </c>
      <c r="M25" s="19"/>
      <c r="N25" s="5">
        <f t="shared" si="2"/>
        <v>25.835000000000001</v>
      </c>
      <c r="O25" s="5">
        <f t="shared" si="3"/>
        <v>-9.0070447999999992</v>
      </c>
      <c r="P25" s="5">
        <f t="shared" si="3"/>
        <v>-4.8527193000000004</v>
      </c>
      <c r="Q25" s="19"/>
    </row>
    <row r="26" spans="2:17" x14ac:dyDescent="0.25">
      <c r="B26">
        <v>25295000000</v>
      </c>
      <c r="C26">
        <v>-8.6451855000000002</v>
      </c>
      <c r="D26">
        <v>-6.1428966999999997</v>
      </c>
      <c r="E26" s="19"/>
      <c r="F26" s="5">
        <f t="shared" si="0"/>
        <v>25.97</v>
      </c>
      <c r="G26" s="5">
        <f t="shared" si="1"/>
        <v>-9.8621081999999998</v>
      </c>
      <c r="H26" s="5">
        <f t="shared" si="1"/>
        <v>-5.5472225999999996</v>
      </c>
      <c r="J26">
        <v>25295000000</v>
      </c>
      <c r="K26">
        <v>-10.122757999999999</v>
      </c>
      <c r="L26">
        <v>-4.7089648000000004</v>
      </c>
      <c r="M26" s="19"/>
      <c r="N26" s="5">
        <f t="shared" si="2"/>
        <v>25.97</v>
      </c>
      <c r="O26" s="5">
        <f t="shared" si="3"/>
        <v>-8.9794044</v>
      </c>
      <c r="P26" s="5">
        <f t="shared" si="3"/>
        <v>-4.9193954</v>
      </c>
      <c r="Q26" s="19"/>
    </row>
    <row r="27" spans="2:17" x14ac:dyDescent="0.25">
      <c r="B27">
        <v>25430000000</v>
      </c>
      <c r="C27">
        <v>-8.9339037000000001</v>
      </c>
      <c r="D27">
        <v>-6.0251764999999997</v>
      </c>
      <c r="E27" s="19"/>
      <c r="F27" s="5">
        <f t="shared" si="0"/>
        <v>26.105</v>
      </c>
      <c r="G27" s="5">
        <f t="shared" si="1"/>
        <v>-9.7938585000000007</v>
      </c>
      <c r="H27" s="5">
        <f t="shared" si="1"/>
        <v>-5.3497548000000004</v>
      </c>
      <c r="J27">
        <v>25430000000</v>
      </c>
      <c r="K27">
        <v>-9.7760592000000006</v>
      </c>
      <c r="L27">
        <v>-4.7377418999999996</v>
      </c>
      <c r="M27" s="19"/>
      <c r="N27" s="5">
        <f t="shared" si="2"/>
        <v>26.105</v>
      </c>
      <c r="O27" s="5">
        <f t="shared" si="3"/>
        <v>-8.9902201000000002</v>
      </c>
      <c r="P27" s="5">
        <f t="shared" si="3"/>
        <v>-5.0084133</v>
      </c>
      <c r="Q27" s="19"/>
    </row>
    <row r="28" spans="2:17" x14ac:dyDescent="0.25">
      <c r="B28">
        <v>25565000000</v>
      </c>
      <c r="C28">
        <v>-9.2986526000000005</v>
      </c>
      <c r="D28">
        <v>-5.9875102</v>
      </c>
      <c r="E28" s="19"/>
      <c r="F28" s="5">
        <f t="shared" si="0"/>
        <v>26.24</v>
      </c>
      <c r="G28" s="5">
        <f t="shared" si="1"/>
        <v>-9.5913944000000004</v>
      </c>
      <c r="H28" s="5">
        <f t="shared" si="1"/>
        <v>-5.1496009999999997</v>
      </c>
      <c r="J28">
        <v>25565000000</v>
      </c>
      <c r="K28">
        <v>-9.4535666000000003</v>
      </c>
      <c r="L28">
        <v>-4.7774710999999996</v>
      </c>
      <c r="M28" s="19"/>
      <c r="N28" s="5">
        <f t="shared" si="2"/>
        <v>26.24</v>
      </c>
      <c r="O28" s="5">
        <f t="shared" si="3"/>
        <v>-9.0210190000000008</v>
      </c>
      <c r="P28" s="5">
        <f t="shared" si="3"/>
        <v>-5.1084069999999997</v>
      </c>
      <c r="Q28" s="19"/>
    </row>
    <row r="29" spans="2:17" x14ac:dyDescent="0.25">
      <c r="B29">
        <v>25700000000</v>
      </c>
      <c r="C29">
        <v>-9.6494807999999992</v>
      </c>
      <c r="D29">
        <v>-5.9106746000000001</v>
      </c>
      <c r="E29" s="19"/>
      <c r="F29" s="5">
        <f t="shared" si="0"/>
        <v>26.375</v>
      </c>
      <c r="G29" s="5">
        <f t="shared" si="1"/>
        <v>-9.4022617000000004</v>
      </c>
      <c r="H29" s="5">
        <f t="shared" si="1"/>
        <v>-4.9931302000000004</v>
      </c>
      <c r="J29">
        <v>25700000000</v>
      </c>
      <c r="K29">
        <v>-9.1773700999999992</v>
      </c>
      <c r="L29">
        <v>-4.8057413000000002</v>
      </c>
      <c r="M29" s="19"/>
      <c r="N29" s="5">
        <f t="shared" si="2"/>
        <v>26.375</v>
      </c>
      <c r="O29" s="5">
        <f t="shared" si="3"/>
        <v>-9.0503101000000008</v>
      </c>
      <c r="P29" s="5">
        <f t="shared" si="3"/>
        <v>-5.2061734</v>
      </c>
      <c r="Q29" s="19"/>
    </row>
    <row r="30" spans="2:17" x14ac:dyDescent="0.25">
      <c r="B30">
        <v>25835000000</v>
      </c>
      <c r="C30">
        <v>-9.8197813000000007</v>
      </c>
      <c r="D30">
        <v>-5.7421274000000002</v>
      </c>
      <c r="E30" s="19"/>
      <c r="F30" s="5">
        <f t="shared" si="0"/>
        <v>26.51</v>
      </c>
      <c r="G30" s="5">
        <f t="shared" si="1"/>
        <v>-9.4709720999999991</v>
      </c>
      <c r="H30" s="5">
        <f t="shared" si="1"/>
        <v>-4.8712454000000003</v>
      </c>
      <c r="J30">
        <v>25835000000</v>
      </c>
      <c r="K30">
        <v>-9.0070447999999992</v>
      </c>
      <c r="L30">
        <v>-4.8527193000000004</v>
      </c>
      <c r="M30" s="19"/>
      <c r="N30" s="5">
        <f t="shared" si="2"/>
        <v>26.51</v>
      </c>
      <c r="O30" s="5">
        <f t="shared" si="3"/>
        <v>-9.0413227000000003</v>
      </c>
      <c r="P30" s="5">
        <f t="shared" si="3"/>
        <v>-5.3044982000000003</v>
      </c>
      <c r="Q30" s="19"/>
    </row>
    <row r="31" spans="2:17" x14ac:dyDescent="0.25">
      <c r="B31">
        <v>25970000000</v>
      </c>
      <c r="C31">
        <v>-9.8621081999999998</v>
      </c>
      <c r="D31">
        <v>-5.5472225999999996</v>
      </c>
      <c r="E31" s="19"/>
      <c r="F31" s="5">
        <f t="shared" si="0"/>
        <v>26.645</v>
      </c>
      <c r="G31" s="5">
        <f t="shared" si="1"/>
        <v>-9.5904969999999992</v>
      </c>
      <c r="H31" s="5">
        <f t="shared" si="1"/>
        <v>-4.7915796999999998</v>
      </c>
      <c r="J31">
        <v>25970000000</v>
      </c>
      <c r="K31">
        <v>-8.9794044</v>
      </c>
      <c r="L31">
        <v>-4.9193954</v>
      </c>
      <c r="M31" s="19"/>
      <c r="N31" s="5">
        <f t="shared" si="2"/>
        <v>26.645</v>
      </c>
      <c r="O31" s="5">
        <f t="shared" si="3"/>
        <v>-9.0074816000000002</v>
      </c>
      <c r="P31" s="5">
        <f t="shared" si="3"/>
        <v>-5.4043918</v>
      </c>
      <c r="Q31" s="19"/>
    </row>
    <row r="32" spans="2:17" x14ac:dyDescent="0.25">
      <c r="B32">
        <v>26105000000</v>
      </c>
      <c r="C32">
        <v>-9.7938585000000007</v>
      </c>
      <c r="D32">
        <v>-5.3497548000000004</v>
      </c>
      <c r="E32" s="19"/>
      <c r="F32" s="5">
        <f t="shared" si="0"/>
        <v>26.78</v>
      </c>
      <c r="G32" s="5">
        <f t="shared" si="1"/>
        <v>-9.6506758000000001</v>
      </c>
      <c r="H32" s="5">
        <f t="shared" si="1"/>
        <v>-4.6728734999999997</v>
      </c>
      <c r="J32">
        <v>26105000000</v>
      </c>
      <c r="K32">
        <v>-8.9902201000000002</v>
      </c>
      <c r="L32">
        <v>-5.0084133</v>
      </c>
      <c r="M32" s="19"/>
      <c r="N32" s="5">
        <f t="shared" si="2"/>
        <v>26.78</v>
      </c>
      <c r="O32" s="5">
        <f t="shared" si="3"/>
        <v>-9.0094986000000006</v>
      </c>
      <c r="P32" s="5">
        <f t="shared" si="3"/>
        <v>-5.5106726000000004</v>
      </c>
      <c r="Q32" s="19"/>
    </row>
    <row r="33" spans="2:17" x14ac:dyDescent="0.25">
      <c r="B33">
        <v>26240000000</v>
      </c>
      <c r="C33">
        <v>-9.5913944000000004</v>
      </c>
      <c r="D33">
        <v>-5.1496009999999997</v>
      </c>
      <c r="E33" s="19"/>
      <c r="F33" s="5">
        <f t="shared" si="0"/>
        <v>26.914999999999999</v>
      </c>
      <c r="G33" s="5">
        <f t="shared" si="1"/>
        <v>-9.7628144999999993</v>
      </c>
      <c r="H33" s="5">
        <f t="shared" si="1"/>
        <v>-4.5780906999999997</v>
      </c>
      <c r="J33">
        <v>26240000000</v>
      </c>
      <c r="K33">
        <v>-9.0210190000000008</v>
      </c>
      <c r="L33">
        <v>-5.1084069999999997</v>
      </c>
      <c r="M33" s="19"/>
      <c r="N33" s="5">
        <f t="shared" si="2"/>
        <v>26.914999999999999</v>
      </c>
      <c r="O33" s="5">
        <f t="shared" si="3"/>
        <v>-9.0619946000000002</v>
      </c>
      <c r="P33" s="5">
        <f t="shared" si="3"/>
        <v>-5.6033949999999999</v>
      </c>
      <c r="Q33" s="19"/>
    </row>
    <row r="34" spans="2:17" x14ac:dyDescent="0.25">
      <c r="B34">
        <v>26375000000</v>
      </c>
      <c r="C34">
        <v>-9.4022617000000004</v>
      </c>
      <c r="D34">
        <v>-4.9931302000000004</v>
      </c>
      <c r="E34" s="19"/>
      <c r="F34" s="5">
        <f t="shared" si="0"/>
        <v>27.05</v>
      </c>
      <c r="G34" s="5">
        <f t="shared" si="1"/>
        <v>-9.8185873000000008</v>
      </c>
      <c r="H34" s="5">
        <f t="shared" si="1"/>
        <v>-4.5279750999999999</v>
      </c>
      <c r="J34">
        <v>26375000000</v>
      </c>
      <c r="K34">
        <v>-9.0503101000000008</v>
      </c>
      <c r="L34">
        <v>-5.2061734</v>
      </c>
      <c r="M34" s="19"/>
      <c r="N34" s="5">
        <f t="shared" si="2"/>
        <v>27.05</v>
      </c>
      <c r="O34" s="5">
        <f t="shared" si="3"/>
        <v>-9.1168002999999995</v>
      </c>
      <c r="P34" s="5">
        <f t="shared" si="3"/>
        <v>-5.7098373999999996</v>
      </c>
      <c r="Q34" s="19"/>
    </row>
    <row r="35" spans="2:17" x14ac:dyDescent="0.25">
      <c r="B35">
        <v>26510000000</v>
      </c>
      <c r="C35">
        <v>-9.4709720999999991</v>
      </c>
      <c r="D35">
        <v>-4.8712454000000003</v>
      </c>
      <c r="E35" s="19"/>
      <c r="F35" s="5">
        <f t="shared" si="0"/>
        <v>27.184999999999999</v>
      </c>
      <c r="G35" s="5">
        <f t="shared" si="1"/>
        <v>-9.7222671999999992</v>
      </c>
      <c r="H35" s="5">
        <f t="shared" si="1"/>
        <v>-4.5072330999999997</v>
      </c>
      <c r="J35">
        <v>26510000000</v>
      </c>
      <c r="K35">
        <v>-9.0413227000000003</v>
      </c>
      <c r="L35">
        <v>-5.3044982000000003</v>
      </c>
      <c r="M35" s="19"/>
      <c r="N35" s="5">
        <f t="shared" si="2"/>
        <v>27.184999999999999</v>
      </c>
      <c r="O35" s="5">
        <f t="shared" si="3"/>
        <v>-9.1425190000000001</v>
      </c>
      <c r="P35" s="5">
        <f t="shared" si="3"/>
        <v>-5.8270802000000002</v>
      </c>
      <c r="Q35" s="19"/>
    </row>
    <row r="36" spans="2:17" x14ac:dyDescent="0.25">
      <c r="B36">
        <v>26645000000</v>
      </c>
      <c r="C36">
        <v>-9.5904969999999992</v>
      </c>
      <c r="D36">
        <v>-4.7915796999999998</v>
      </c>
      <c r="E36" s="19"/>
      <c r="F36" s="5">
        <f t="shared" si="0"/>
        <v>27.32</v>
      </c>
      <c r="G36" s="5">
        <f t="shared" si="1"/>
        <v>-9.6268492000000006</v>
      </c>
      <c r="H36" s="5">
        <f t="shared" si="1"/>
        <v>-4.5340942999999996</v>
      </c>
      <c r="J36">
        <v>26645000000</v>
      </c>
      <c r="K36">
        <v>-9.0074816000000002</v>
      </c>
      <c r="L36">
        <v>-5.4043918</v>
      </c>
      <c r="M36" s="19"/>
      <c r="N36" s="5">
        <f t="shared" si="2"/>
        <v>27.32</v>
      </c>
      <c r="O36" s="5">
        <f t="shared" si="3"/>
        <v>-9.1785821999999992</v>
      </c>
      <c r="P36" s="5">
        <f t="shared" si="3"/>
        <v>-5.9480995999999999</v>
      </c>
      <c r="Q36" s="19"/>
    </row>
    <row r="37" spans="2:17" x14ac:dyDescent="0.25">
      <c r="B37">
        <v>26780000000</v>
      </c>
      <c r="C37">
        <v>-9.6506758000000001</v>
      </c>
      <c r="D37">
        <v>-4.6728734999999997</v>
      </c>
      <c r="E37" s="19"/>
      <c r="F37" s="5">
        <f t="shared" si="0"/>
        <v>27.454999999999998</v>
      </c>
      <c r="G37" s="5">
        <f t="shared" si="1"/>
        <v>-9.6535996999999991</v>
      </c>
      <c r="H37" s="5">
        <f t="shared" si="1"/>
        <v>-4.6049366000000003</v>
      </c>
      <c r="J37">
        <v>26780000000</v>
      </c>
      <c r="K37">
        <v>-9.0094986000000006</v>
      </c>
      <c r="L37">
        <v>-5.5106726000000004</v>
      </c>
      <c r="M37" s="19"/>
      <c r="N37" s="5">
        <f t="shared" si="2"/>
        <v>27.454999999999998</v>
      </c>
      <c r="O37" s="5">
        <f t="shared" si="3"/>
        <v>-9.2282762999999992</v>
      </c>
      <c r="P37" s="5">
        <f t="shared" si="3"/>
        <v>-6.0828118</v>
      </c>
      <c r="Q37" s="19"/>
    </row>
    <row r="38" spans="2:17" x14ac:dyDescent="0.25">
      <c r="B38">
        <v>26915000000</v>
      </c>
      <c r="C38">
        <v>-9.7628144999999993</v>
      </c>
      <c r="D38">
        <v>-4.5780906999999997</v>
      </c>
      <c r="E38" s="19"/>
      <c r="F38" s="5">
        <f t="shared" si="0"/>
        <v>27.59</v>
      </c>
      <c r="G38" s="5">
        <f t="shared" si="1"/>
        <v>-9.6464871999999993</v>
      </c>
      <c r="H38" s="5">
        <f t="shared" si="1"/>
        <v>-4.6718463999999997</v>
      </c>
      <c r="J38">
        <v>26915000000</v>
      </c>
      <c r="K38">
        <v>-9.0619946000000002</v>
      </c>
      <c r="L38">
        <v>-5.6033949999999999</v>
      </c>
      <c r="M38" s="19"/>
      <c r="N38" s="5">
        <f t="shared" si="2"/>
        <v>27.59</v>
      </c>
      <c r="O38" s="5">
        <f t="shared" si="3"/>
        <v>-9.2371520999999994</v>
      </c>
      <c r="P38" s="5">
        <f t="shared" si="3"/>
        <v>-6.2266554999999997</v>
      </c>
      <c r="Q38" s="19"/>
    </row>
    <row r="39" spans="2:17" x14ac:dyDescent="0.25">
      <c r="B39">
        <v>27050000000</v>
      </c>
      <c r="C39">
        <v>-9.8185873000000008</v>
      </c>
      <c r="D39">
        <v>-4.5279750999999999</v>
      </c>
      <c r="E39" s="19"/>
      <c r="F39" s="5">
        <f t="shared" si="0"/>
        <v>27.725000000000001</v>
      </c>
      <c r="G39" s="5">
        <f t="shared" si="1"/>
        <v>-9.5762844000000005</v>
      </c>
      <c r="H39" s="5">
        <f t="shared" si="1"/>
        <v>-4.7463407999999996</v>
      </c>
      <c r="J39">
        <v>27050000000</v>
      </c>
      <c r="K39">
        <v>-9.1168002999999995</v>
      </c>
      <c r="L39">
        <v>-5.7098373999999996</v>
      </c>
      <c r="M39" s="19"/>
      <c r="N39" s="5">
        <f t="shared" si="2"/>
        <v>27.725000000000001</v>
      </c>
      <c r="O39" s="5">
        <f t="shared" si="3"/>
        <v>-9.2200422</v>
      </c>
      <c r="P39" s="5">
        <f t="shared" si="3"/>
        <v>-6.3675097999999997</v>
      </c>
      <c r="Q39" s="19"/>
    </row>
    <row r="40" spans="2:17" x14ac:dyDescent="0.25">
      <c r="B40">
        <v>27185000000</v>
      </c>
      <c r="C40">
        <v>-9.7222671999999992</v>
      </c>
      <c r="D40">
        <v>-4.5072330999999997</v>
      </c>
      <c r="E40" s="19"/>
      <c r="F40" s="5">
        <f t="shared" si="0"/>
        <v>27.86</v>
      </c>
      <c r="G40" s="5">
        <f t="shared" si="1"/>
        <v>-9.5755757999999993</v>
      </c>
      <c r="H40" s="5">
        <f t="shared" si="1"/>
        <v>-4.8196076999999997</v>
      </c>
      <c r="J40">
        <v>27185000000</v>
      </c>
      <c r="K40">
        <v>-9.1425190000000001</v>
      </c>
      <c r="L40">
        <v>-5.8270802000000002</v>
      </c>
      <c r="M40" s="19"/>
      <c r="N40" s="5">
        <f t="shared" si="2"/>
        <v>27.86</v>
      </c>
      <c r="O40" s="5">
        <f t="shared" si="3"/>
        <v>-9.2509593999999993</v>
      </c>
      <c r="P40" s="5">
        <f t="shared" si="3"/>
        <v>-6.4941921000000002</v>
      </c>
      <c r="Q40" s="19"/>
    </row>
    <row r="41" spans="2:17" x14ac:dyDescent="0.25">
      <c r="B41">
        <v>27320000000</v>
      </c>
      <c r="C41">
        <v>-9.6268492000000006</v>
      </c>
      <c r="D41">
        <v>-4.5340942999999996</v>
      </c>
      <c r="E41" s="19"/>
      <c r="F41" s="5">
        <f t="shared" si="0"/>
        <v>27.995000000000001</v>
      </c>
      <c r="G41" s="5">
        <f t="shared" si="1"/>
        <v>-9.6316012999999998</v>
      </c>
      <c r="H41" s="5">
        <f t="shared" si="1"/>
        <v>-4.9073558000000004</v>
      </c>
      <c r="J41">
        <v>27320000000</v>
      </c>
      <c r="K41">
        <v>-9.1785821999999992</v>
      </c>
      <c r="L41">
        <v>-5.9480995999999999</v>
      </c>
      <c r="M41" s="19"/>
      <c r="N41" s="5">
        <f t="shared" si="2"/>
        <v>27.995000000000001</v>
      </c>
      <c r="O41" s="5">
        <f t="shared" si="3"/>
        <v>-9.3103905000000005</v>
      </c>
      <c r="P41" s="5">
        <f t="shared" si="3"/>
        <v>-6.6183943999999997</v>
      </c>
      <c r="Q41" s="19"/>
    </row>
    <row r="42" spans="2:17" x14ac:dyDescent="0.25">
      <c r="B42">
        <v>27455000000</v>
      </c>
      <c r="C42">
        <v>-9.6535996999999991</v>
      </c>
      <c r="D42">
        <v>-4.6049366000000003</v>
      </c>
      <c r="E42" s="19"/>
      <c r="F42" s="5">
        <f t="shared" si="0"/>
        <v>28.13</v>
      </c>
      <c r="G42" s="5">
        <f t="shared" si="1"/>
        <v>-9.6319599</v>
      </c>
      <c r="H42" s="5">
        <f t="shared" si="1"/>
        <v>-5.0070758</v>
      </c>
      <c r="J42">
        <v>27455000000</v>
      </c>
      <c r="K42">
        <v>-9.2282762999999992</v>
      </c>
      <c r="L42">
        <v>-6.0828118</v>
      </c>
      <c r="M42" s="19"/>
      <c r="N42" s="5">
        <f t="shared" si="2"/>
        <v>28.13</v>
      </c>
      <c r="O42" s="5">
        <f t="shared" si="3"/>
        <v>-9.3645619999999994</v>
      </c>
      <c r="P42" s="5">
        <f t="shared" si="3"/>
        <v>-6.7704005</v>
      </c>
      <c r="Q42" s="19"/>
    </row>
    <row r="43" spans="2:17" x14ac:dyDescent="0.25">
      <c r="B43">
        <v>27590000000</v>
      </c>
      <c r="C43">
        <v>-9.6464871999999993</v>
      </c>
      <c r="D43">
        <v>-4.6718463999999997</v>
      </c>
      <c r="E43" s="19"/>
      <c r="F43" s="5">
        <f t="shared" si="0"/>
        <v>28.265000000000001</v>
      </c>
      <c r="G43" s="5">
        <f t="shared" si="1"/>
        <v>-9.5733832999999997</v>
      </c>
      <c r="H43" s="5">
        <f t="shared" si="1"/>
        <v>-5.1525493000000004</v>
      </c>
      <c r="J43">
        <v>27590000000</v>
      </c>
      <c r="K43">
        <v>-9.2371520999999994</v>
      </c>
      <c r="L43">
        <v>-6.2266554999999997</v>
      </c>
      <c r="M43" s="19"/>
      <c r="N43" s="5">
        <f t="shared" si="2"/>
        <v>28.265000000000001</v>
      </c>
      <c r="O43" s="5">
        <f t="shared" si="3"/>
        <v>-9.4063406000000001</v>
      </c>
      <c r="P43" s="5">
        <f t="shared" si="3"/>
        <v>-6.9520426000000004</v>
      </c>
      <c r="Q43" s="19"/>
    </row>
    <row r="44" spans="2:17" x14ac:dyDescent="0.25">
      <c r="B44">
        <v>27725000000</v>
      </c>
      <c r="C44">
        <v>-9.5762844000000005</v>
      </c>
      <c r="D44">
        <v>-4.7463407999999996</v>
      </c>
      <c r="E44" s="19"/>
      <c r="F44" s="5">
        <f t="shared" si="0"/>
        <v>28.4</v>
      </c>
      <c r="G44" s="5">
        <f t="shared" si="1"/>
        <v>-9.5519876000000004</v>
      </c>
      <c r="H44" s="5">
        <f t="shared" si="1"/>
        <v>-5.3272681000000004</v>
      </c>
      <c r="J44">
        <v>27725000000</v>
      </c>
      <c r="K44">
        <v>-9.2200422</v>
      </c>
      <c r="L44">
        <v>-6.3675097999999997</v>
      </c>
      <c r="M44" s="19"/>
      <c r="N44" s="5">
        <f t="shared" si="2"/>
        <v>28.4</v>
      </c>
      <c r="O44" s="5">
        <f t="shared" si="3"/>
        <v>-9.4608258999999997</v>
      </c>
      <c r="P44" s="5">
        <f t="shared" si="3"/>
        <v>-7.1433724999999999</v>
      </c>
      <c r="Q44" s="19"/>
    </row>
    <row r="45" spans="2:17" x14ac:dyDescent="0.25">
      <c r="B45">
        <v>27860000000</v>
      </c>
      <c r="C45">
        <v>-9.5755757999999993</v>
      </c>
      <c r="D45">
        <v>-4.8196076999999997</v>
      </c>
      <c r="E45" s="19"/>
      <c r="F45" s="5">
        <f t="shared" si="0"/>
        <v>28.535</v>
      </c>
      <c r="G45" s="5">
        <f t="shared" si="1"/>
        <v>-9.4579810999999996</v>
      </c>
      <c r="H45" s="5">
        <f t="shared" si="1"/>
        <v>-5.5274476999999997</v>
      </c>
      <c r="J45">
        <v>27860000000</v>
      </c>
      <c r="K45">
        <v>-9.2509593999999993</v>
      </c>
      <c r="L45">
        <v>-6.4941921000000002</v>
      </c>
      <c r="M45" s="19"/>
      <c r="N45" s="5">
        <f t="shared" si="2"/>
        <v>28.535</v>
      </c>
      <c r="O45" s="5">
        <f t="shared" si="3"/>
        <v>-9.5031853000000002</v>
      </c>
      <c r="P45" s="5">
        <f t="shared" si="3"/>
        <v>-7.3524383999999996</v>
      </c>
      <c r="Q45" s="19"/>
    </row>
    <row r="46" spans="2:17" x14ac:dyDescent="0.25">
      <c r="B46">
        <v>27995000000</v>
      </c>
      <c r="C46">
        <v>-9.6316012999999998</v>
      </c>
      <c r="D46">
        <v>-4.9073558000000004</v>
      </c>
      <c r="E46" s="19"/>
      <c r="F46" s="5">
        <f t="shared" si="0"/>
        <v>28.67</v>
      </c>
      <c r="G46" s="5">
        <f t="shared" si="1"/>
        <v>-9.2390489999999996</v>
      </c>
      <c r="H46" s="5">
        <f t="shared" si="1"/>
        <v>-5.7361708</v>
      </c>
      <c r="J46">
        <v>27995000000</v>
      </c>
      <c r="K46">
        <v>-9.3103905000000005</v>
      </c>
      <c r="L46">
        <v>-6.6183943999999997</v>
      </c>
      <c r="M46" s="19"/>
      <c r="N46" s="5">
        <f t="shared" si="2"/>
        <v>28.67</v>
      </c>
      <c r="O46" s="5">
        <f t="shared" si="3"/>
        <v>-9.4838181000000006</v>
      </c>
      <c r="P46" s="5">
        <f t="shared" si="3"/>
        <v>-7.5836896999999999</v>
      </c>
      <c r="Q46" s="19"/>
    </row>
    <row r="47" spans="2:17" x14ac:dyDescent="0.25">
      <c r="B47">
        <v>28130000000</v>
      </c>
      <c r="C47">
        <v>-9.6319599</v>
      </c>
      <c r="D47">
        <v>-5.0070758</v>
      </c>
      <c r="E47" s="19"/>
      <c r="F47" s="5">
        <f t="shared" si="0"/>
        <v>28.805</v>
      </c>
      <c r="G47" s="5">
        <f t="shared" si="1"/>
        <v>-9.0277423999999993</v>
      </c>
      <c r="H47" s="5">
        <f t="shared" si="1"/>
        <v>-5.9431601000000001</v>
      </c>
      <c r="J47">
        <v>28130000000</v>
      </c>
      <c r="K47">
        <v>-9.3645619999999994</v>
      </c>
      <c r="L47">
        <v>-6.7704005</v>
      </c>
      <c r="M47" s="19"/>
      <c r="N47" s="5">
        <f t="shared" si="2"/>
        <v>28.805</v>
      </c>
      <c r="O47" s="5">
        <f t="shared" si="3"/>
        <v>-9.4735317000000006</v>
      </c>
      <c r="P47" s="5">
        <f t="shared" si="3"/>
        <v>-7.8464289000000003</v>
      </c>
      <c r="Q47" s="19"/>
    </row>
    <row r="48" spans="2:17" x14ac:dyDescent="0.25">
      <c r="B48">
        <v>28265000000</v>
      </c>
      <c r="C48">
        <v>-9.5733832999999997</v>
      </c>
      <c r="D48">
        <v>-5.1525493000000004</v>
      </c>
      <c r="E48" s="19"/>
      <c r="F48" s="5">
        <f t="shared" si="0"/>
        <v>28.94</v>
      </c>
      <c r="G48" s="5">
        <f t="shared" si="1"/>
        <v>-8.8892260000000007</v>
      </c>
      <c r="H48" s="5">
        <f t="shared" si="1"/>
        <v>-6.1313243000000002</v>
      </c>
      <c r="J48">
        <v>28265000000</v>
      </c>
      <c r="K48">
        <v>-9.4063406000000001</v>
      </c>
      <c r="L48">
        <v>-6.9520426000000004</v>
      </c>
      <c r="M48" s="19"/>
      <c r="N48" s="5">
        <f t="shared" si="2"/>
        <v>28.94</v>
      </c>
      <c r="O48" s="5">
        <f t="shared" si="3"/>
        <v>-9.5123920000000002</v>
      </c>
      <c r="P48" s="5">
        <f t="shared" si="3"/>
        <v>-8.1348000000000003</v>
      </c>
      <c r="Q48" s="19"/>
    </row>
    <row r="49" spans="2:17" x14ac:dyDescent="0.25">
      <c r="B49">
        <v>28400000000</v>
      </c>
      <c r="C49">
        <v>-9.5519876000000004</v>
      </c>
      <c r="D49">
        <v>-5.3272681000000004</v>
      </c>
      <c r="E49" s="19"/>
      <c r="F49" s="5">
        <f t="shared" si="0"/>
        <v>29.074999999999999</v>
      </c>
      <c r="G49" s="5">
        <f t="shared" si="1"/>
        <v>-8.7412071000000005</v>
      </c>
      <c r="H49" s="5">
        <f t="shared" si="1"/>
        <v>-6.2959828</v>
      </c>
      <c r="J49">
        <v>28400000000</v>
      </c>
      <c r="K49">
        <v>-9.4608258999999997</v>
      </c>
      <c r="L49">
        <v>-7.1433724999999999</v>
      </c>
      <c r="M49" s="19"/>
      <c r="N49" s="5">
        <f t="shared" si="2"/>
        <v>29.074999999999999</v>
      </c>
      <c r="O49" s="5">
        <f t="shared" si="3"/>
        <v>-9.5259142000000008</v>
      </c>
      <c r="P49" s="5">
        <f t="shared" si="3"/>
        <v>-8.4342603999999994</v>
      </c>
      <c r="Q49" s="19"/>
    </row>
    <row r="50" spans="2:17" x14ac:dyDescent="0.25">
      <c r="B50">
        <v>28535000000</v>
      </c>
      <c r="C50">
        <v>-9.4579810999999996</v>
      </c>
      <c r="D50">
        <v>-5.5274476999999997</v>
      </c>
      <c r="E50" s="19"/>
      <c r="F50" s="5">
        <f t="shared" si="0"/>
        <v>29.21</v>
      </c>
      <c r="G50" s="5">
        <f t="shared" si="1"/>
        <v>-8.6587543</v>
      </c>
      <c r="H50" s="5">
        <f t="shared" si="1"/>
        <v>-6.4399179999999996</v>
      </c>
      <c r="J50">
        <v>28535000000</v>
      </c>
      <c r="K50">
        <v>-9.5031853000000002</v>
      </c>
      <c r="L50">
        <v>-7.3524383999999996</v>
      </c>
      <c r="M50" s="19"/>
      <c r="N50" s="5">
        <f t="shared" si="2"/>
        <v>29.21</v>
      </c>
      <c r="O50" s="5">
        <f t="shared" si="3"/>
        <v>-9.5447244999999992</v>
      </c>
      <c r="P50" s="5">
        <f t="shared" si="3"/>
        <v>-8.7385511000000005</v>
      </c>
      <c r="Q50" s="19"/>
    </row>
    <row r="51" spans="2:17" x14ac:dyDescent="0.25">
      <c r="B51">
        <v>28670000000</v>
      </c>
      <c r="C51">
        <v>-9.2390489999999996</v>
      </c>
      <c r="D51">
        <v>-5.7361708</v>
      </c>
      <c r="E51" s="19"/>
      <c r="F51" s="5">
        <f t="shared" si="0"/>
        <v>29.344999999999999</v>
      </c>
      <c r="G51" s="5">
        <f t="shared" si="1"/>
        <v>-8.6992741000000002</v>
      </c>
      <c r="H51" s="5">
        <f t="shared" si="1"/>
        <v>-6.5348186000000004</v>
      </c>
      <c r="J51">
        <v>28670000000</v>
      </c>
      <c r="K51">
        <v>-9.4838181000000006</v>
      </c>
      <c r="L51">
        <v>-7.5836896999999999</v>
      </c>
      <c r="M51" s="19"/>
      <c r="N51" s="5">
        <f t="shared" si="2"/>
        <v>29.344999999999999</v>
      </c>
      <c r="O51" s="5">
        <f t="shared" si="3"/>
        <v>-9.6084145999999997</v>
      </c>
      <c r="P51" s="5">
        <f t="shared" si="3"/>
        <v>-9.0212202000000001</v>
      </c>
      <c r="Q51" s="19"/>
    </row>
    <row r="52" spans="2:17" x14ac:dyDescent="0.25">
      <c r="B52">
        <v>28805000000</v>
      </c>
      <c r="C52">
        <v>-9.0277423999999993</v>
      </c>
      <c r="D52">
        <v>-5.9431601000000001</v>
      </c>
      <c r="E52" s="19"/>
      <c r="F52" s="5">
        <f t="shared" si="0"/>
        <v>29.48</v>
      </c>
      <c r="G52" s="5">
        <f t="shared" si="1"/>
        <v>-8.7714052000000002</v>
      </c>
      <c r="H52" s="5">
        <f t="shared" si="1"/>
        <v>-6.5602999000000004</v>
      </c>
      <c r="J52">
        <v>28805000000</v>
      </c>
      <c r="K52">
        <v>-9.4735317000000006</v>
      </c>
      <c r="L52">
        <v>-7.8464289000000003</v>
      </c>
      <c r="M52" s="19"/>
      <c r="N52" s="5">
        <f t="shared" si="2"/>
        <v>29.48</v>
      </c>
      <c r="O52" s="5">
        <f t="shared" si="3"/>
        <v>-9.6411332999999999</v>
      </c>
      <c r="P52" s="5">
        <f t="shared" si="3"/>
        <v>-9.2704391000000008</v>
      </c>
      <c r="Q52" s="19"/>
    </row>
    <row r="53" spans="2:17" x14ac:dyDescent="0.25">
      <c r="B53">
        <v>28940000000</v>
      </c>
      <c r="C53">
        <v>-8.8892260000000007</v>
      </c>
      <c r="D53">
        <v>-6.1313243000000002</v>
      </c>
      <c r="E53" s="19"/>
      <c r="F53" s="5">
        <f t="shared" si="0"/>
        <v>29.614999999999998</v>
      </c>
      <c r="G53" s="5">
        <f t="shared" si="1"/>
        <v>-8.8137360000000005</v>
      </c>
      <c r="H53" s="5">
        <f t="shared" si="1"/>
        <v>-6.5322389999999997</v>
      </c>
      <c r="J53">
        <v>28940000000</v>
      </c>
      <c r="K53">
        <v>-9.5123920000000002</v>
      </c>
      <c r="L53">
        <v>-8.1348000000000003</v>
      </c>
      <c r="M53" s="19"/>
      <c r="N53" s="5">
        <f t="shared" si="2"/>
        <v>29.614999999999998</v>
      </c>
      <c r="O53" s="5">
        <f t="shared" si="3"/>
        <v>-9.6070241999999997</v>
      </c>
      <c r="P53" s="5">
        <f t="shared" si="3"/>
        <v>-9.5388421999999995</v>
      </c>
      <c r="Q53" s="19"/>
    </row>
    <row r="54" spans="2:17" x14ac:dyDescent="0.25">
      <c r="B54">
        <v>29075000000</v>
      </c>
      <c r="C54">
        <v>-8.7412071000000005</v>
      </c>
      <c r="D54">
        <v>-6.2959828</v>
      </c>
      <c r="E54" s="19"/>
      <c r="F54" s="5">
        <f t="shared" si="0"/>
        <v>29.75</v>
      </c>
      <c r="G54" s="5">
        <f t="shared" si="1"/>
        <v>-8.9027004000000005</v>
      </c>
      <c r="H54" s="5">
        <f t="shared" si="1"/>
        <v>-6.4395598999999999</v>
      </c>
      <c r="J54">
        <v>29075000000</v>
      </c>
      <c r="K54">
        <v>-9.5259142000000008</v>
      </c>
      <c r="L54">
        <v>-8.4342603999999994</v>
      </c>
      <c r="M54" s="19"/>
      <c r="N54" s="5">
        <f t="shared" si="2"/>
        <v>29.75</v>
      </c>
      <c r="O54" s="5">
        <f t="shared" si="3"/>
        <v>-9.5961455999999998</v>
      </c>
      <c r="P54" s="5">
        <f t="shared" si="3"/>
        <v>-9.8182354000000007</v>
      </c>
      <c r="Q54" s="19"/>
    </row>
    <row r="55" spans="2:17" x14ac:dyDescent="0.25">
      <c r="B55">
        <v>29210000000</v>
      </c>
      <c r="C55">
        <v>-8.6587543</v>
      </c>
      <c r="D55">
        <v>-6.4399179999999996</v>
      </c>
      <c r="F55" s="5">
        <f t="shared" si="0"/>
        <v>29.885000000000002</v>
      </c>
      <c r="G55" s="5">
        <f t="shared" si="1"/>
        <v>-9.0632067000000003</v>
      </c>
      <c r="H55" s="5">
        <f t="shared" si="1"/>
        <v>-6.3107861999999999</v>
      </c>
      <c r="J55">
        <v>29210000000</v>
      </c>
      <c r="K55">
        <v>-9.5447244999999992</v>
      </c>
      <c r="L55">
        <v>-8.7385511000000005</v>
      </c>
      <c r="N55" s="5">
        <f t="shared" si="2"/>
        <v>29.885000000000002</v>
      </c>
      <c r="O55" s="5">
        <f t="shared" si="3"/>
        <v>-9.5909709999999997</v>
      </c>
      <c r="P55" s="5">
        <f t="shared" si="3"/>
        <v>-10.096819</v>
      </c>
    </row>
    <row r="56" spans="2:17" x14ac:dyDescent="0.25">
      <c r="B56">
        <v>29345000000</v>
      </c>
      <c r="C56">
        <v>-8.6992741000000002</v>
      </c>
      <c r="D56">
        <v>-6.5348186000000004</v>
      </c>
      <c r="F56" s="5">
        <f t="shared" si="0"/>
        <v>30.02</v>
      </c>
      <c r="G56" s="5">
        <f t="shared" si="1"/>
        <v>-9.2266721999999994</v>
      </c>
      <c r="H56" s="5">
        <f t="shared" si="1"/>
        <v>-6.1761084000000004</v>
      </c>
      <c r="J56">
        <v>29345000000</v>
      </c>
      <c r="K56">
        <v>-9.6084145999999997</v>
      </c>
      <c r="L56">
        <v>-9.0212202000000001</v>
      </c>
      <c r="N56" s="5">
        <f t="shared" si="2"/>
        <v>30.02</v>
      </c>
      <c r="O56" s="5">
        <f t="shared" si="3"/>
        <v>-9.5178995000000004</v>
      </c>
      <c r="P56" s="5">
        <f t="shared" si="3"/>
        <v>-10.418682</v>
      </c>
    </row>
    <row r="57" spans="2:17" x14ac:dyDescent="0.25">
      <c r="B57">
        <v>29480000000</v>
      </c>
      <c r="C57">
        <v>-8.7714052000000002</v>
      </c>
      <c r="D57">
        <v>-6.5602999000000004</v>
      </c>
      <c r="F57" s="5">
        <f t="shared" si="0"/>
        <v>30.155000000000001</v>
      </c>
      <c r="G57" s="5">
        <f t="shared" si="1"/>
        <v>-9.4045457999999993</v>
      </c>
      <c r="H57" s="5">
        <f t="shared" si="1"/>
        <v>-6.0471801999999997</v>
      </c>
      <c r="J57">
        <v>29480000000</v>
      </c>
      <c r="K57">
        <v>-9.6411332999999999</v>
      </c>
      <c r="L57">
        <v>-9.2704391000000008</v>
      </c>
      <c r="N57" s="5">
        <f t="shared" si="2"/>
        <v>30.155000000000001</v>
      </c>
      <c r="O57" s="5">
        <f t="shared" si="3"/>
        <v>-9.4474868999999995</v>
      </c>
      <c r="P57" s="5">
        <f t="shared" si="3"/>
        <v>-10.77929</v>
      </c>
    </row>
    <row r="58" spans="2:17" x14ac:dyDescent="0.25">
      <c r="B58">
        <v>29615000000</v>
      </c>
      <c r="C58">
        <v>-8.8137360000000005</v>
      </c>
      <c r="D58">
        <v>-6.5322389999999997</v>
      </c>
      <c r="F58" s="5">
        <f t="shared" si="0"/>
        <v>30.29</v>
      </c>
      <c r="G58" s="5">
        <f t="shared" si="1"/>
        <v>-9.6225156999999992</v>
      </c>
      <c r="H58" s="5">
        <f t="shared" si="1"/>
        <v>-5.9358839999999997</v>
      </c>
      <c r="J58">
        <v>29615000000</v>
      </c>
      <c r="K58">
        <v>-9.6070241999999997</v>
      </c>
      <c r="L58">
        <v>-9.5388421999999995</v>
      </c>
      <c r="N58" s="5">
        <f t="shared" si="2"/>
        <v>30.29</v>
      </c>
      <c r="O58" s="5">
        <f t="shared" si="3"/>
        <v>-9.4111499999999992</v>
      </c>
      <c r="P58" s="5">
        <f t="shared" si="3"/>
        <v>-11.219708000000001</v>
      </c>
    </row>
    <row r="59" spans="2:17" x14ac:dyDescent="0.25">
      <c r="B59">
        <v>29750000000</v>
      </c>
      <c r="C59">
        <v>-8.9027004000000005</v>
      </c>
      <c r="D59">
        <v>-6.4395598999999999</v>
      </c>
      <c r="F59" s="5">
        <f t="shared" si="0"/>
        <v>30.425000000000001</v>
      </c>
      <c r="G59" s="5">
        <f t="shared" si="1"/>
        <v>-9.8452444000000003</v>
      </c>
      <c r="H59" s="5">
        <f t="shared" si="1"/>
        <v>-5.8261355999999997</v>
      </c>
      <c r="J59">
        <v>29750000000</v>
      </c>
      <c r="K59">
        <v>-9.5961455999999998</v>
      </c>
      <c r="L59">
        <v>-9.8182354000000007</v>
      </c>
      <c r="N59" s="5">
        <f t="shared" si="2"/>
        <v>30.425000000000001</v>
      </c>
      <c r="O59" s="5">
        <f t="shared" si="3"/>
        <v>-9.3687381999999992</v>
      </c>
      <c r="P59" s="5">
        <f t="shared" si="3"/>
        <v>-11.745377</v>
      </c>
    </row>
    <row r="60" spans="2:17" x14ac:dyDescent="0.25">
      <c r="B60">
        <v>29885000000</v>
      </c>
      <c r="C60">
        <v>-9.0632067000000003</v>
      </c>
      <c r="D60">
        <v>-6.3107861999999999</v>
      </c>
      <c r="F60" s="5">
        <f t="shared" si="0"/>
        <v>30.56</v>
      </c>
      <c r="G60" s="5">
        <f t="shared" si="1"/>
        <v>-9.9910926999999994</v>
      </c>
      <c r="H60" s="5">
        <f t="shared" si="1"/>
        <v>-5.7302346000000002</v>
      </c>
      <c r="J60">
        <v>29885000000</v>
      </c>
      <c r="K60">
        <v>-9.5909709999999997</v>
      </c>
      <c r="L60">
        <v>-10.096819</v>
      </c>
      <c r="N60" s="5">
        <f t="shared" si="2"/>
        <v>30.56</v>
      </c>
      <c r="O60" s="5">
        <f t="shared" si="3"/>
        <v>-9.2459153999999995</v>
      </c>
      <c r="P60" s="5">
        <f t="shared" si="3"/>
        <v>-12.371623</v>
      </c>
    </row>
    <row r="61" spans="2:17" x14ac:dyDescent="0.25">
      <c r="B61">
        <v>30020000000</v>
      </c>
      <c r="C61">
        <v>-9.2266721999999994</v>
      </c>
      <c r="D61">
        <v>-6.1761084000000004</v>
      </c>
      <c r="F61" s="5">
        <f t="shared" si="0"/>
        <v>30.695</v>
      </c>
      <c r="G61" s="5">
        <f t="shared" si="1"/>
        <v>-10.108871000000001</v>
      </c>
      <c r="H61" s="5">
        <f t="shared" si="1"/>
        <v>-5.6453733000000001</v>
      </c>
      <c r="J61">
        <v>30020000000</v>
      </c>
      <c r="K61">
        <v>-9.5178995000000004</v>
      </c>
      <c r="L61">
        <v>-10.418682</v>
      </c>
      <c r="N61" s="5">
        <f t="shared" si="2"/>
        <v>30.695</v>
      </c>
      <c r="O61" s="5">
        <f t="shared" si="3"/>
        <v>-9.1721277000000008</v>
      </c>
      <c r="P61" s="5">
        <f t="shared" si="3"/>
        <v>-13.137696999999999</v>
      </c>
    </row>
    <row r="62" spans="2:17" x14ac:dyDescent="0.25">
      <c r="B62">
        <v>30155000000</v>
      </c>
      <c r="C62">
        <v>-9.4045457999999993</v>
      </c>
      <c r="D62">
        <v>-6.0471801999999997</v>
      </c>
      <c r="F62" s="5">
        <f t="shared" si="0"/>
        <v>30.83</v>
      </c>
      <c r="G62" s="5">
        <f t="shared" si="1"/>
        <v>-10.250525</v>
      </c>
      <c r="H62" s="5">
        <f t="shared" si="1"/>
        <v>-5.5925827000000004</v>
      </c>
      <c r="J62">
        <v>30155000000</v>
      </c>
      <c r="K62">
        <v>-9.4474868999999995</v>
      </c>
      <c r="L62">
        <v>-10.77929</v>
      </c>
      <c r="N62" s="5">
        <f t="shared" si="2"/>
        <v>30.83</v>
      </c>
      <c r="O62" s="5">
        <f t="shared" si="3"/>
        <v>-9.0904387999999994</v>
      </c>
      <c r="P62" s="5">
        <f t="shared" si="3"/>
        <v>-14.084835</v>
      </c>
    </row>
    <row r="63" spans="2:17" x14ac:dyDescent="0.25">
      <c r="B63">
        <v>30290000000</v>
      </c>
      <c r="C63">
        <v>-9.6225156999999992</v>
      </c>
      <c r="D63">
        <v>-5.9358839999999997</v>
      </c>
      <c r="F63" s="5">
        <f t="shared" si="0"/>
        <v>30.965</v>
      </c>
      <c r="G63" s="5">
        <f t="shared" si="1"/>
        <v>-10.404593999999999</v>
      </c>
      <c r="H63" s="5">
        <f t="shared" si="1"/>
        <v>-5.5705276000000001</v>
      </c>
      <c r="J63">
        <v>30290000000</v>
      </c>
      <c r="K63">
        <v>-9.4111499999999992</v>
      </c>
      <c r="L63">
        <v>-11.219708000000001</v>
      </c>
      <c r="N63" s="5">
        <f t="shared" si="2"/>
        <v>30.965</v>
      </c>
      <c r="O63" s="5">
        <f t="shared" si="3"/>
        <v>-8.9533672000000006</v>
      </c>
      <c r="P63" s="5">
        <f t="shared" si="3"/>
        <v>-15.235155000000001</v>
      </c>
    </row>
    <row r="64" spans="2:17" x14ac:dyDescent="0.25">
      <c r="B64">
        <v>30425000000</v>
      </c>
      <c r="C64">
        <v>-9.8452444000000003</v>
      </c>
      <c r="D64">
        <v>-5.8261355999999997</v>
      </c>
      <c r="F64" s="5">
        <f t="shared" si="0"/>
        <v>31.1</v>
      </c>
      <c r="G64" s="5">
        <f t="shared" si="1"/>
        <v>-10.508492</v>
      </c>
      <c r="H64" s="5">
        <f t="shared" si="1"/>
        <v>-5.5723519000000001</v>
      </c>
      <c r="J64">
        <v>30425000000</v>
      </c>
      <c r="K64">
        <v>-9.3687381999999992</v>
      </c>
      <c r="L64">
        <v>-11.745377</v>
      </c>
      <c r="N64" s="5">
        <f t="shared" si="2"/>
        <v>31.1</v>
      </c>
      <c r="O64" s="5">
        <f t="shared" si="3"/>
        <v>-8.7757167999999997</v>
      </c>
      <c r="P64" s="5">
        <f t="shared" si="3"/>
        <v>-16.553190000000001</v>
      </c>
    </row>
    <row r="65" spans="2:16" x14ac:dyDescent="0.25">
      <c r="B65">
        <v>30560000000</v>
      </c>
      <c r="C65">
        <v>-9.9910926999999994</v>
      </c>
      <c r="D65">
        <v>-5.7302346000000002</v>
      </c>
      <c r="F65" s="5">
        <f t="shared" si="0"/>
        <v>31.234999999999999</v>
      </c>
      <c r="G65" s="5">
        <f t="shared" si="1"/>
        <v>-10.582908</v>
      </c>
      <c r="H65" s="5">
        <f t="shared" si="1"/>
        <v>-5.5982132</v>
      </c>
      <c r="J65">
        <v>30560000000</v>
      </c>
      <c r="K65">
        <v>-9.2459153999999995</v>
      </c>
      <c r="L65">
        <v>-12.371623</v>
      </c>
      <c r="N65" s="5">
        <f t="shared" si="2"/>
        <v>31.234999999999999</v>
      </c>
      <c r="O65" s="5">
        <f t="shared" si="3"/>
        <v>-8.6538792000000004</v>
      </c>
      <c r="P65" s="5">
        <f t="shared" si="3"/>
        <v>-18.156573999999999</v>
      </c>
    </row>
    <row r="66" spans="2:16" x14ac:dyDescent="0.25">
      <c r="B66">
        <v>30695000000</v>
      </c>
      <c r="C66">
        <v>-10.108871000000001</v>
      </c>
      <c r="D66">
        <v>-5.6453733000000001</v>
      </c>
      <c r="F66" s="5">
        <f t="shared" si="0"/>
        <v>31.37</v>
      </c>
      <c r="G66" s="5">
        <f t="shared" si="1"/>
        <v>-10.671585</v>
      </c>
      <c r="H66" s="5">
        <f t="shared" si="1"/>
        <v>-5.6521243999999999</v>
      </c>
      <c r="J66">
        <v>30695000000</v>
      </c>
      <c r="K66">
        <v>-9.1721277000000008</v>
      </c>
      <c r="L66">
        <v>-13.137696999999999</v>
      </c>
      <c r="N66" s="5">
        <f t="shared" si="2"/>
        <v>31.37</v>
      </c>
      <c r="O66" s="5">
        <f t="shared" si="3"/>
        <v>-8.5313864000000006</v>
      </c>
      <c r="P66" s="5">
        <f t="shared" si="3"/>
        <v>-20.193344</v>
      </c>
    </row>
    <row r="67" spans="2:16" x14ac:dyDescent="0.25">
      <c r="B67">
        <v>30830000000</v>
      </c>
      <c r="C67">
        <v>-10.250525</v>
      </c>
      <c r="D67">
        <v>-5.5925827000000004</v>
      </c>
      <c r="F67" s="5">
        <f t="shared" si="0"/>
        <v>31.504999999999999</v>
      </c>
      <c r="G67" s="5">
        <f t="shared" si="1"/>
        <v>-10.657014999999999</v>
      </c>
      <c r="H67" s="5">
        <f t="shared" si="1"/>
        <v>-5.7405033000000003</v>
      </c>
      <c r="J67">
        <v>30830000000</v>
      </c>
      <c r="K67">
        <v>-9.0904387999999994</v>
      </c>
      <c r="L67">
        <v>-14.084835</v>
      </c>
      <c r="N67" s="5">
        <f t="shared" si="2"/>
        <v>31.504999999999999</v>
      </c>
      <c r="O67" s="5">
        <f t="shared" si="3"/>
        <v>-8.3739729000000001</v>
      </c>
      <c r="P67" s="5">
        <f t="shared" si="3"/>
        <v>-22.386122</v>
      </c>
    </row>
    <row r="68" spans="2:16" x14ac:dyDescent="0.25">
      <c r="B68">
        <v>30965000000</v>
      </c>
      <c r="C68">
        <v>-10.404593999999999</v>
      </c>
      <c r="D68">
        <v>-5.5705276000000001</v>
      </c>
      <c r="F68" s="5">
        <f t="shared" ref="F68:F131" si="4">B73/1000000000</f>
        <v>31.64</v>
      </c>
      <c r="G68" s="5">
        <f t="shared" ref="G68:H131" si="5">C73</f>
        <v>-10.454988</v>
      </c>
      <c r="H68" s="5">
        <f t="shared" si="5"/>
        <v>-5.8330646000000002</v>
      </c>
      <c r="J68">
        <v>30965000000</v>
      </c>
      <c r="K68">
        <v>-8.9533672000000006</v>
      </c>
      <c r="L68">
        <v>-15.235155000000001</v>
      </c>
      <c r="N68" s="5">
        <f t="shared" ref="N68:N131" si="6">J73/1000000000</f>
        <v>31.64</v>
      </c>
      <c r="O68" s="5">
        <f t="shared" ref="O68:P131" si="7">K73</f>
        <v>-8.2322062999999996</v>
      </c>
      <c r="P68" s="5">
        <f t="shared" si="7"/>
        <v>-24.259550000000001</v>
      </c>
    </row>
    <row r="69" spans="2:16" x14ac:dyDescent="0.25">
      <c r="B69">
        <v>31100000000</v>
      </c>
      <c r="C69">
        <v>-10.508492</v>
      </c>
      <c r="D69">
        <v>-5.5723519000000001</v>
      </c>
      <c r="F69" s="5">
        <f t="shared" si="4"/>
        <v>31.774999999999999</v>
      </c>
      <c r="G69" s="5">
        <f t="shared" si="5"/>
        <v>-10.202329000000001</v>
      </c>
      <c r="H69" s="5">
        <f t="shared" si="5"/>
        <v>-5.9670123999999998</v>
      </c>
      <c r="J69">
        <v>31100000000</v>
      </c>
      <c r="K69">
        <v>-8.7757167999999997</v>
      </c>
      <c r="L69">
        <v>-16.553190000000001</v>
      </c>
      <c r="N69" s="5">
        <f t="shared" si="6"/>
        <v>31.774999999999999</v>
      </c>
      <c r="O69" s="5">
        <f t="shared" si="7"/>
        <v>-8.1576529000000004</v>
      </c>
      <c r="P69" s="5">
        <f t="shared" si="7"/>
        <v>-25.496804999999998</v>
      </c>
    </row>
    <row r="70" spans="2:16" x14ac:dyDescent="0.25">
      <c r="B70">
        <v>31235000000</v>
      </c>
      <c r="C70">
        <v>-10.582908</v>
      </c>
      <c r="D70">
        <v>-5.5982132</v>
      </c>
      <c r="F70" s="5">
        <f t="shared" si="4"/>
        <v>31.91</v>
      </c>
      <c r="G70" s="5">
        <f t="shared" si="5"/>
        <v>-9.9723386999999999</v>
      </c>
      <c r="H70" s="5">
        <f t="shared" si="5"/>
        <v>-6.1142392000000001</v>
      </c>
      <c r="J70">
        <v>31235000000</v>
      </c>
      <c r="K70">
        <v>-8.6538792000000004</v>
      </c>
      <c r="L70">
        <v>-18.156573999999999</v>
      </c>
      <c r="N70" s="5">
        <f t="shared" si="6"/>
        <v>31.91</v>
      </c>
      <c r="O70" s="5">
        <f t="shared" si="7"/>
        <v>-8.0777444999999997</v>
      </c>
      <c r="P70" s="5">
        <f t="shared" si="7"/>
        <v>-26.234507000000001</v>
      </c>
    </row>
    <row r="71" spans="2:16" x14ac:dyDescent="0.25">
      <c r="B71">
        <v>31370000000</v>
      </c>
      <c r="C71">
        <v>-10.671585</v>
      </c>
      <c r="D71">
        <v>-5.6521243999999999</v>
      </c>
      <c r="F71" s="5">
        <f t="shared" si="4"/>
        <v>32.045000000000002</v>
      </c>
      <c r="G71" s="5">
        <f t="shared" si="5"/>
        <v>-9.6845169000000002</v>
      </c>
      <c r="H71" s="5">
        <f t="shared" si="5"/>
        <v>-6.2672081000000004</v>
      </c>
      <c r="J71">
        <v>31370000000</v>
      </c>
      <c r="K71">
        <v>-8.5313864000000006</v>
      </c>
      <c r="L71">
        <v>-20.193344</v>
      </c>
      <c r="N71" s="5">
        <f t="shared" si="6"/>
        <v>32.045000000000002</v>
      </c>
      <c r="O71" s="5">
        <f t="shared" si="7"/>
        <v>-7.9620313999999999</v>
      </c>
      <c r="P71" s="5">
        <f t="shared" si="7"/>
        <v>-26.427586000000002</v>
      </c>
    </row>
    <row r="72" spans="2:16" x14ac:dyDescent="0.25">
      <c r="B72">
        <v>31505000000</v>
      </c>
      <c r="C72">
        <v>-10.657014999999999</v>
      </c>
      <c r="D72">
        <v>-5.7405033000000003</v>
      </c>
      <c r="F72" s="5">
        <f t="shared" si="4"/>
        <v>32.18</v>
      </c>
      <c r="G72" s="5">
        <f t="shared" si="5"/>
        <v>-9.4030866999999994</v>
      </c>
      <c r="H72" s="5">
        <f t="shared" si="5"/>
        <v>-6.4373177999999998</v>
      </c>
      <c r="J72">
        <v>31505000000</v>
      </c>
      <c r="K72">
        <v>-8.3739729000000001</v>
      </c>
      <c r="L72">
        <v>-22.386122</v>
      </c>
      <c r="N72" s="5">
        <f t="shared" si="6"/>
        <v>32.18</v>
      </c>
      <c r="O72" s="5">
        <f t="shared" si="7"/>
        <v>-7.9078670000000004</v>
      </c>
      <c r="P72" s="5">
        <f t="shared" si="7"/>
        <v>-26.182594000000002</v>
      </c>
    </row>
    <row r="73" spans="2:16" x14ac:dyDescent="0.25">
      <c r="B73">
        <v>31640000000</v>
      </c>
      <c r="C73">
        <v>-10.454988</v>
      </c>
      <c r="D73">
        <v>-5.8330646000000002</v>
      </c>
      <c r="F73" s="5">
        <f t="shared" si="4"/>
        <v>32.314999999999998</v>
      </c>
      <c r="G73" s="5">
        <f t="shared" si="5"/>
        <v>-9.2642889000000004</v>
      </c>
      <c r="H73" s="5">
        <f t="shared" si="5"/>
        <v>-6.6227489000000004</v>
      </c>
      <c r="J73">
        <v>31640000000</v>
      </c>
      <c r="K73">
        <v>-8.2322062999999996</v>
      </c>
      <c r="L73">
        <v>-24.259550000000001</v>
      </c>
      <c r="N73" s="5">
        <f t="shared" si="6"/>
        <v>32.314999999999998</v>
      </c>
      <c r="O73" s="5">
        <f t="shared" si="7"/>
        <v>-7.8760013999999998</v>
      </c>
      <c r="P73" s="5">
        <f t="shared" si="7"/>
        <v>-25.550919</v>
      </c>
    </row>
    <row r="74" spans="2:16" x14ac:dyDescent="0.25">
      <c r="B74">
        <v>31775000000</v>
      </c>
      <c r="C74">
        <v>-10.202329000000001</v>
      </c>
      <c r="D74">
        <v>-5.9670123999999998</v>
      </c>
      <c r="F74" s="5">
        <f t="shared" si="4"/>
        <v>32.450000000000003</v>
      </c>
      <c r="G74" s="5">
        <f t="shared" si="5"/>
        <v>-9.1909942999999998</v>
      </c>
      <c r="H74" s="5">
        <f t="shared" si="5"/>
        <v>-6.7936648999999996</v>
      </c>
      <c r="J74">
        <v>31775000000</v>
      </c>
      <c r="K74">
        <v>-8.1576529000000004</v>
      </c>
      <c r="L74">
        <v>-25.496804999999998</v>
      </c>
      <c r="N74" s="5">
        <f t="shared" si="6"/>
        <v>32.450000000000003</v>
      </c>
      <c r="O74" s="5">
        <f t="shared" si="7"/>
        <v>-7.8061775999999998</v>
      </c>
      <c r="P74" s="5">
        <f t="shared" si="7"/>
        <v>-24.369699000000001</v>
      </c>
    </row>
    <row r="75" spans="2:16" x14ac:dyDescent="0.25">
      <c r="B75">
        <v>31910000000</v>
      </c>
      <c r="C75">
        <v>-9.9723386999999999</v>
      </c>
      <c r="D75">
        <v>-6.1142392000000001</v>
      </c>
      <c r="F75" s="5">
        <f t="shared" si="4"/>
        <v>32.585000000000001</v>
      </c>
      <c r="G75" s="5">
        <f t="shared" si="5"/>
        <v>-9.0882062999999995</v>
      </c>
      <c r="H75" s="5">
        <f t="shared" si="5"/>
        <v>-6.9512366999999999</v>
      </c>
      <c r="J75">
        <v>31910000000</v>
      </c>
      <c r="K75">
        <v>-8.0777444999999997</v>
      </c>
      <c r="L75">
        <v>-26.234507000000001</v>
      </c>
      <c r="N75" s="5">
        <f t="shared" si="6"/>
        <v>32.585000000000001</v>
      </c>
      <c r="O75" s="5">
        <f t="shared" si="7"/>
        <v>-7.7337946999999998</v>
      </c>
      <c r="P75" s="5">
        <f t="shared" si="7"/>
        <v>-22.572264000000001</v>
      </c>
    </row>
    <row r="76" spans="2:16" x14ac:dyDescent="0.25">
      <c r="B76">
        <v>32045000000</v>
      </c>
      <c r="C76">
        <v>-9.6845169000000002</v>
      </c>
      <c r="D76">
        <v>-6.2672081000000004</v>
      </c>
      <c r="F76" s="5">
        <f t="shared" si="4"/>
        <v>32.72</v>
      </c>
      <c r="G76" s="5">
        <f t="shared" si="5"/>
        <v>-9.0045032999999997</v>
      </c>
      <c r="H76" s="5">
        <f t="shared" si="5"/>
        <v>-7.1116805000000003</v>
      </c>
      <c r="J76">
        <v>32045000000</v>
      </c>
      <c r="K76">
        <v>-7.9620313999999999</v>
      </c>
      <c r="L76">
        <v>-26.427586000000002</v>
      </c>
      <c r="N76" s="5">
        <f t="shared" si="6"/>
        <v>32.72</v>
      </c>
      <c r="O76" s="5">
        <f t="shared" si="7"/>
        <v>-7.6962403999999998</v>
      </c>
      <c r="P76" s="5">
        <f t="shared" si="7"/>
        <v>-20.409320999999998</v>
      </c>
    </row>
    <row r="77" spans="2:16" x14ac:dyDescent="0.25">
      <c r="B77">
        <v>32180000000</v>
      </c>
      <c r="C77">
        <v>-9.4030866999999994</v>
      </c>
      <c r="D77">
        <v>-6.4373177999999998</v>
      </c>
      <c r="F77" s="5">
        <f t="shared" si="4"/>
        <v>32.854999999999997</v>
      </c>
      <c r="G77" s="5">
        <f t="shared" si="5"/>
        <v>-8.9649333999999996</v>
      </c>
      <c r="H77" s="5">
        <f t="shared" si="5"/>
        <v>-7.2762756</v>
      </c>
      <c r="J77">
        <v>32180000000</v>
      </c>
      <c r="K77">
        <v>-7.9078670000000004</v>
      </c>
      <c r="L77">
        <v>-26.182594000000002</v>
      </c>
      <c r="N77" s="5">
        <f t="shared" si="6"/>
        <v>32.854999999999997</v>
      </c>
      <c r="O77" s="5">
        <f t="shared" si="7"/>
        <v>-7.6445150000000002</v>
      </c>
      <c r="P77" s="5">
        <f t="shared" si="7"/>
        <v>-18.378847</v>
      </c>
    </row>
    <row r="78" spans="2:16" x14ac:dyDescent="0.25">
      <c r="B78">
        <v>32315000000</v>
      </c>
      <c r="C78">
        <v>-9.2642889000000004</v>
      </c>
      <c r="D78">
        <v>-6.6227489000000004</v>
      </c>
      <c r="F78" s="5">
        <f t="shared" si="4"/>
        <v>32.99</v>
      </c>
      <c r="G78" s="5">
        <f t="shared" si="5"/>
        <v>-8.9123421</v>
      </c>
      <c r="H78" s="5">
        <f t="shared" si="5"/>
        <v>-7.4271172999999999</v>
      </c>
      <c r="J78">
        <v>32315000000</v>
      </c>
      <c r="K78">
        <v>-7.8760013999999998</v>
      </c>
      <c r="L78">
        <v>-25.550919</v>
      </c>
      <c r="N78" s="5">
        <f t="shared" si="6"/>
        <v>32.99</v>
      </c>
      <c r="O78" s="5">
        <f t="shared" si="7"/>
        <v>-7.5751944</v>
      </c>
      <c r="P78" s="5">
        <f t="shared" si="7"/>
        <v>-16.824259000000001</v>
      </c>
    </row>
    <row r="79" spans="2:16" x14ac:dyDescent="0.25">
      <c r="B79">
        <v>32450000000</v>
      </c>
      <c r="C79">
        <v>-9.1909942999999998</v>
      </c>
      <c r="D79">
        <v>-6.7936648999999996</v>
      </c>
      <c r="F79" s="5">
        <f t="shared" si="4"/>
        <v>33.125</v>
      </c>
      <c r="G79" s="5">
        <f t="shared" si="5"/>
        <v>-8.8232727000000004</v>
      </c>
      <c r="H79" s="5">
        <f t="shared" si="5"/>
        <v>-7.5721544999999999</v>
      </c>
      <c r="J79">
        <v>32450000000</v>
      </c>
      <c r="K79">
        <v>-7.8061775999999998</v>
      </c>
      <c r="L79">
        <v>-24.369699000000001</v>
      </c>
      <c r="N79" s="5">
        <f t="shared" si="6"/>
        <v>33.125</v>
      </c>
      <c r="O79" s="5">
        <f t="shared" si="7"/>
        <v>-7.5125728000000001</v>
      </c>
      <c r="P79" s="5">
        <f t="shared" si="7"/>
        <v>-15.566853999999999</v>
      </c>
    </row>
    <row r="80" spans="2:16" x14ac:dyDescent="0.25">
      <c r="B80">
        <v>32585000000</v>
      </c>
      <c r="C80">
        <v>-9.0882062999999995</v>
      </c>
      <c r="D80">
        <v>-6.9512366999999999</v>
      </c>
      <c r="F80" s="5">
        <f t="shared" si="4"/>
        <v>33.26</v>
      </c>
      <c r="G80" s="5">
        <f t="shared" si="5"/>
        <v>-8.7513828</v>
      </c>
      <c r="H80" s="5">
        <f t="shared" si="5"/>
        <v>-7.7004447000000003</v>
      </c>
      <c r="J80">
        <v>32585000000</v>
      </c>
      <c r="K80">
        <v>-7.7337946999999998</v>
      </c>
      <c r="L80">
        <v>-22.572264000000001</v>
      </c>
      <c r="N80" s="5">
        <f t="shared" si="6"/>
        <v>33.26</v>
      </c>
      <c r="O80" s="5">
        <f t="shared" si="7"/>
        <v>-7.4776534999999997</v>
      </c>
      <c r="P80" s="5">
        <f t="shared" si="7"/>
        <v>-14.573161000000001</v>
      </c>
    </row>
    <row r="81" spans="2:16" x14ac:dyDescent="0.25">
      <c r="B81">
        <v>32720000000</v>
      </c>
      <c r="C81">
        <v>-9.0045032999999997</v>
      </c>
      <c r="D81">
        <v>-7.1116805000000003</v>
      </c>
      <c r="F81" s="5">
        <f t="shared" si="4"/>
        <v>33.395000000000003</v>
      </c>
      <c r="G81" s="5">
        <f t="shared" si="5"/>
        <v>-8.7178582999999996</v>
      </c>
      <c r="H81" s="5">
        <f t="shared" si="5"/>
        <v>-7.8195557999999998</v>
      </c>
      <c r="J81">
        <v>32720000000</v>
      </c>
      <c r="K81">
        <v>-7.6962403999999998</v>
      </c>
      <c r="L81">
        <v>-20.409320999999998</v>
      </c>
      <c r="N81" s="5">
        <f t="shared" si="6"/>
        <v>33.395000000000003</v>
      </c>
      <c r="O81" s="5">
        <f t="shared" si="7"/>
        <v>-7.4430775999999996</v>
      </c>
      <c r="P81" s="5">
        <f t="shared" si="7"/>
        <v>-13.744809</v>
      </c>
    </row>
    <row r="82" spans="2:16" x14ac:dyDescent="0.25">
      <c r="B82">
        <v>32855000000</v>
      </c>
      <c r="C82">
        <v>-8.9649333999999996</v>
      </c>
      <c r="D82">
        <v>-7.2762756</v>
      </c>
      <c r="F82" s="5">
        <f t="shared" si="4"/>
        <v>33.53</v>
      </c>
      <c r="G82" s="5">
        <f t="shared" si="5"/>
        <v>-8.6917582000000007</v>
      </c>
      <c r="H82" s="5">
        <f t="shared" si="5"/>
        <v>-7.9219413000000003</v>
      </c>
      <c r="J82">
        <v>32855000000</v>
      </c>
      <c r="K82">
        <v>-7.6445150000000002</v>
      </c>
      <c r="L82">
        <v>-18.378847</v>
      </c>
      <c r="N82" s="5">
        <f t="shared" si="6"/>
        <v>33.53</v>
      </c>
      <c r="O82" s="5">
        <f t="shared" si="7"/>
        <v>-7.4199605000000002</v>
      </c>
      <c r="P82" s="5">
        <f t="shared" si="7"/>
        <v>-13.072811</v>
      </c>
    </row>
    <row r="83" spans="2:16" x14ac:dyDescent="0.25">
      <c r="B83">
        <v>32990000000</v>
      </c>
      <c r="C83">
        <v>-8.9123421</v>
      </c>
      <c r="D83">
        <v>-7.4271172999999999</v>
      </c>
      <c r="F83" s="5">
        <f t="shared" si="4"/>
        <v>33.664999999999999</v>
      </c>
      <c r="G83" s="5">
        <f t="shared" si="5"/>
        <v>-8.6905850999999998</v>
      </c>
      <c r="H83" s="5">
        <f t="shared" si="5"/>
        <v>-8.0228824999999997</v>
      </c>
      <c r="J83">
        <v>32990000000</v>
      </c>
      <c r="K83">
        <v>-7.5751944</v>
      </c>
      <c r="L83">
        <v>-16.824259000000001</v>
      </c>
      <c r="N83" s="5">
        <f t="shared" si="6"/>
        <v>33.664999999999999</v>
      </c>
      <c r="O83" s="5">
        <f t="shared" si="7"/>
        <v>-7.4520960000000001</v>
      </c>
      <c r="P83" s="5">
        <f t="shared" si="7"/>
        <v>-12.551723000000001</v>
      </c>
    </row>
    <row r="84" spans="2:16" x14ac:dyDescent="0.25">
      <c r="B84">
        <v>33125000000</v>
      </c>
      <c r="C84">
        <v>-8.8232727000000004</v>
      </c>
      <c r="D84">
        <v>-7.5721544999999999</v>
      </c>
      <c r="F84" s="5">
        <f t="shared" si="4"/>
        <v>33.799999999999997</v>
      </c>
      <c r="G84" s="5">
        <f t="shared" si="5"/>
        <v>-8.7461929000000005</v>
      </c>
      <c r="H84" s="5">
        <f t="shared" si="5"/>
        <v>-8.1230411999999994</v>
      </c>
      <c r="J84">
        <v>33125000000</v>
      </c>
      <c r="K84">
        <v>-7.5125728000000001</v>
      </c>
      <c r="L84">
        <v>-15.566853999999999</v>
      </c>
      <c r="N84" s="5">
        <f t="shared" si="6"/>
        <v>33.799999999999997</v>
      </c>
      <c r="O84" s="5">
        <f t="shared" si="7"/>
        <v>-7.5231399999999997</v>
      </c>
      <c r="P84" s="5">
        <f t="shared" si="7"/>
        <v>-12.151617999999999</v>
      </c>
    </row>
    <row r="85" spans="2:16" x14ac:dyDescent="0.25">
      <c r="B85">
        <v>33260000000</v>
      </c>
      <c r="C85">
        <v>-8.7513828</v>
      </c>
      <c r="D85">
        <v>-7.7004447000000003</v>
      </c>
      <c r="F85" s="5">
        <f t="shared" si="4"/>
        <v>33.935000000000002</v>
      </c>
      <c r="G85" s="5">
        <f t="shared" si="5"/>
        <v>-8.8002768000000007</v>
      </c>
      <c r="H85" s="5">
        <f t="shared" si="5"/>
        <v>-8.1947335999999993</v>
      </c>
      <c r="J85">
        <v>33260000000</v>
      </c>
      <c r="K85">
        <v>-7.4776534999999997</v>
      </c>
      <c r="L85">
        <v>-14.573161000000001</v>
      </c>
      <c r="N85" s="5">
        <f t="shared" si="6"/>
        <v>33.935000000000002</v>
      </c>
      <c r="O85" s="5">
        <f t="shared" si="7"/>
        <v>-7.5646420000000001</v>
      </c>
      <c r="P85" s="5">
        <f t="shared" si="7"/>
        <v>-11.848398</v>
      </c>
    </row>
    <row r="86" spans="2:16" x14ac:dyDescent="0.25">
      <c r="B86">
        <v>33395000000</v>
      </c>
      <c r="C86">
        <v>-8.7178582999999996</v>
      </c>
      <c r="D86">
        <v>-7.8195557999999998</v>
      </c>
      <c r="F86" s="5">
        <f t="shared" si="4"/>
        <v>34.07</v>
      </c>
      <c r="G86" s="5">
        <f t="shared" si="5"/>
        <v>-8.8251294999999992</v>
      </c>
      <c r="H86" s="5">
        <f t="shared" si="5"/>
        <v>-8.2407494000000003</v>
      </c>
      <c r="J86">
        <v>33395000000</v>
      </c>
      <c r="K86">
        <v>-7.4430775999999996</v>
      </c>
      <c r="L86">
        <v>-13.744809</v>
      </c>
      <c r="N86" s="5">
        <f t="shared" si="6"/>
        <v>34.07</v>
      </c>
      <c r="O86" s="5">
        <f t="shared" si="7"/>
        <v>-7.6273002999999999</v>
      </c>
      <c r="P86" s="5">
        <f t="shared" si="7"/>
        <v>-11.619287</v>
      </c>
    </row>
    <row r="87" spans="2:16" x14ac:dyDescent="0.25">
      <c r="B87">
        <v>33530000000</v>
      </c>
      <c r="C87">
        <v>-8.6917582000000007</v>
      </c>
      <c r="D87">
        <v>-7.9219413000000003</v>
      </c>
      <c r="F87" s="5">
        <f t="shared" si="4"/>
        <v>34.204999999999998</v>
      </c>
      <c r="G87" s="5">
        <f t="shared" si="5"/>
        <v>-8.8311624999999996</v>
      </c>
      <c r="H87" s="5">
        <f t="shared" si="5"/>
        <v>-8.2725887</v>
      </c>
      <c r="J87">
        <v>33530000000</v>
      </c>
      <c r="K87">
        <v>-7.4199605000000002</v>
      </c>
      <c r="L87">
        <v>-13.072811</v>
      </c>
      <c r="N87" s="5">
        <f t="shared" si="6"/>
        <v>34.204999999999998</v>
      </c>
      <c r="O87" s="5">
        <f t="shared" si="7"/>
        <v>-7.6980519000000003</v>
      </c>
      <c r="P87" s="5">
        <f t="shared" si="7"/>
        <v>-11.421963</v>
      </c>
    </row>
    <row r="88" spans="2:16" x14ac:dyDescent="0.25">
      <c r="B88">
        <v>33665000000</v>
      </c>
      <c r="C88">
        <v>-8.6905850999999998</v>
      </c>
      <c r="D88">
        <v>-8.0228824999999997</v>
      </c>
      <c r="F88" s="5">
        <f t="shared" si="4"/>
        <v>34.340000000000003</v>
      </c>
      <c r="G88" s="5">
        <f t="shared" si="5"/>
        <v>-8.8560371</v>
      </c>
      <c r="H88" s="5">
        <f t="shared" si="5"/>
        <v>-8.3069591999999997</v>
      </c>
      <c r="J88">
        <v>33665000000</v>
      </c>
      <c r="K88">
        <v>-7.4520960000000001</v>
      </c>
      <c r="L88">
        <v>-12.551723000000001</v>
      </c>
      <c r="N88" s="5">
        <f t="shared" si="6"/>
        <v>34.340000000000003</v>
      </c>
      <c r="O88" s="5">
        <f t="shared" si="7"/>
        <v>-7.7769418000000003</v>
      </c>
      <c r="P88" s="5">
        <f t="shared" si="7"/>
        <v>-11.261497</v>
      </c>
    </row>
    <row r="89" spans="2:16" x14ac:dyDescent="0.25">
      <c r="B89">
        <v>33800000000</v>
      </c>
      <c r="C89">
        <v>-8.7461929000000005</v>
      </c>
      <c r="D89">
        <v>-8.1230411999999994</v>
      </c>
      <c r="F89" s="5">
        <f t="shared" si="4"/>
        <v>34.475000000000001</v>
      </c>
      <c r="G89" s="5">
        <f t="shared" si="5"/>
        <v>-8.8720797999999998</v>
      </c>
      <c r="H89" s="5">
        <f t="shared" si="5"/>
        <v>-8.3180838000000001</v>
      </c>
      <c r="J89">
        <v>33800000000</v>
      </c>
      <c r="K89">
        <v>-7.5231399999999997</v>
      </c>
      <c r="L89">
        <v>-12.151617999999999</v>
      </c>
      <c r="N89" s="5">
        <f t="shared" si="6"/>
        <v>34.475000000000001</v>
      </c>
      <c r="O89" s="5">
        <f t="shared" si="7"/>
        <v>-7.8291615999999999</v>
      </c>
      <c r="P89" s="5">
        <f t="shared" si="7"/>
        <v>-11.132173</v>
      </c>
    </row>
    <row r="90" spans="2:16" x14ac:dyDescent="0.25">
      <c r="B90">
        <v>33935000000</v>
      </c>
      <c r="C90">
        <v>-8.8002768000000007</v>
      </c>
      <c r="D90">
        <v>-8.1947335999999993</v>
      </c>
      <c r="F90" s="5">
        <f t="shared" si="4"/>
        <v>34.61</v>
      </c>
      <c r="G90" s="5">
        <f t="shared" si="5"/>
        <v>-8.8759928000000006</v>
      </c>
      <c r="H90" s="5">
        <f t="shared" si="5"/>
        <v>-8.3129015000000006</v>
      </c>
      <c r="J90">
        <v>33935000000</v>
      </c>
      <c r="K90">
        <v>-7.5646420000000001</v>
      </c>
      <c r="L90">
        <v>-11.848398</v>
      </c>
      <c r="N90" s="5">
        <f t="shared" si="6"/>
        <v>34.61</v>
      </c>
      <c r="O90" s="5">
        <f t="shared" si="7"/>
        <v>-7.8729329000000003</v>
      </c>
      <c r="P90" s="5">
        <f t="shared" si="7"/>
        <v>-11.004664</v>
      </c>
    </row>
    <row r="91" spans="2:16" x14ac:dyDescent="0.25">
      <c r="B91">
        <v>34070000000</v>
      </c>
      <c r="C91">
        <v>-8.8251294999999992</v>
      </c>
      <c r="D91">
        <v>-8.2407494000000003</v>
      </c>
      <c r="F91" s="5">
        <f t="shared" si="4"/>
        <v>34.744999999999997</v>
      </c>
      <c r="G91" s="5">
        <f t="shared" si="5"/>
        <v>-8.865653</v>
      </c>
      <c r="H91" s="5">
        <f t="shared" si="5"/>
        <v>-8.3189305999999998</v>
      </c>
      <c r="J91">
        <v>34070000000</v>
      </c>
      <c r="K91">
        <v>-7.6273002999999999</v>
      </c>
      <c r="L91">
        <v>-11.619287</v>
      </c>
      <c r="N91" s="5">
        <f t="shared" si="6"/>
        <v>34.744999999999997</v>
      </c>
      <c r="O91" s="5">
        <f t="shared" si="7"/>
        <v>-7.9050650999999998</v>
      </c>
      <c r="P91" s="5">
        <f t="shared" si="7"/>
        <v>-10.905150000000001</v>
      </c>
    </row>
    <row r="92" spans="2:16" x14ac:dyDescent="0.25">
      <c r="B92">
        <v>34205000000</v>
      </c>
      <c r="C92">
        <v>-8.8311624999999996</v>
      </c>
      <c r="D92">
        <v>-8.2725887</v>
      </c>
      <c r="F92" s="5">
        <f t="shared" si="4"/>
        <v>34.880000000000003</v>
      </c>
      <c r="G92" s="5">
        <f t="shared" si="5"/>
        <v>-8.9107780000000005</v>
      </c>
      <c r="H92" s="5">
        <f t="shared" si="5"/>
        <v>-8.2945042000000004</v>
      </c>
      <c r="J92">
        <v>34205000000</v>
      </c>
      <c r="K92">
        <v>-7.6980519000000003</v>
      </c>
      <c r="L92">
        <v>-11.421963</v>
      </c>
      <c r="N92" s="5">
        <f t="shared" si="6"/>
        <v>34.880000000000003</v>
      </c>
      <c r="O92" s="5">
        <f t="shared" si="7"/>
        <v>-7.9731554999999998</v>
      </c>
      <c r="P92" s="5">
        <f t="shared" si="7"/>
        <v>-10.812351</v>
      </c>
    </row>
    <row r="93" spans="2:16" x14ac:dyDescent="0.25">
      <c r="B93">
        <v>34340000000</v>
      </c>
      <c r="C93">
        <v>-8.8560371</v>
      </c>
      <c r="D93">
        <v>-8.3069591999999997</v>
      </c>
      <c r="F93" s="5">
        <f t="shared" si="4"/>
        <v>35.015000000000001</v>
      </c>
      <c r="G93" s="5">
        <f t="shared" si="5"/>
        <v>-8.9028834999999997</v>
      </c>
      <c r="H93" s="5">
        <f t="shared" si="5"/>
        <v>-8.2506579999999996</v>
      </c>
      <c r="J93">
        <v>34340000000</v>
      </c>
      <c r="K93">
        <v>-7.7769418000000003</v>
      </c>
      <c r="L93">
        <v>-11.261497</v>
      </c>
      <c r="N93" s="5">
        <f t="shared" si="6"/>
        <v>35.015000000000001</v>
      </c>
      <c r="O93" s="5">
        <f t="shared" si="7"/>
        <v>-7.9863647999999996</v>
      </c>
      <c r="P93" s="5">
        <f t="shared" si="7"/>
        <v>-10.688447999999999</v>
      </c>
    </row>
    <row r="94" spans="2:16" x14ac:dyDescent="0.25">
      <c r="B94">
        <v>34475000000</v>
      </c>
      <c r="C94">
        <v>-8.8720797999999998</v>
      </c>
      <c r="D94">
        <v>-8.3180838000000001</v>
      </c>
      <c r="F94" s="5">
        <f t="shared" si="4"/>
        <v>35.15</v>
      </c>
      <c r="G94" s="5">
        <f t="shared" si="5"/>
        <v>-8.8685541000000008</v>
      </c>
      <c r="H94" s="5">
        <f t="shared" si="5"/>
        <v>-8.1625298999999991</v>
      </c>
      <c r="J94">
        <v>34475000000</v>
      </c>
      <c r="K94">
        <v>-7.8291615999999999</v>
      </c>
      <c r="L94">
        <v>-11.132173</v>
      </c>
      <c r="N94" s="5">
        <f t="shared" si="6"/>
        <v>35.15</v>
      </c>
      <c r="O94" s="5">
        <f t="shared" si="7"/>
        <v>-7.9974413000000002</v>
      </c>
      <c r="P94" s="5">
        <f t="shared" si="7"/>
        <v>-10.548843</v>
      </c>
    </row>
    <row r="95" spans="2:16" x14ac:dyDescent="0.25">
      <c r="B95">
        <v>34610000000</v>
      </c>
      <c r="C95">
        <v>-8.8759928000000006</v>
      </c>
      <c r="D95">
        <v>-8.3129015000000006</v>
      </c>
      <c r="F95" s="5">
        <f t="shared" si="4"/>
        <v>35.284999999999997</v>
      </c>
      <c r="G95" s="5">
        <f t="shared" si="5"/>
        <v>-8.8769282999999994</v>
      </c>
      <c r="H95" s="5">
        <f t="shared" si="5"/>
        <v>-8.0830956</v>
      </c>
      <c r="J95">
        <v>34610000000</v>
      </c>
      <c r="K95">
        <v>-7.8729329000000003</v>
      </c>
      <c r="L95">
        <v>-11.004664</v>
      </c>
      <c r="N95" s="5">
        <f t="shared" si="6"/>
        <v>35.284999999999997</v>
      </c>
      <c r="O95" s="5">
        <f t="shared" si="7"/>
        <v>-8.0810080000000006</v>
      </c>
      <c r="P95" s="5">
        <f t="shared" si="7"/>
        <v>-10.394556</v>
      </c>
    </row>
    <row r="96" spans="2:16" x14ac:dyDescent="0.25">
      <c r="B96">
        <v>34745000000</v>
      </c>
      <c r="C96">
        <v>-8.865653</v>
      </c>
      <c r="D96">
        <v>-8.3189305999999998</v>
      </c>
      <c r="F96" s="5">
        <f t="shared" si="4"/>
        <v>35.42</v>
      </c>
      <c r="G96" s="5">
        <f t="shared" si="5"/>
        <v>-8.9389391000000007</v>
      </c>
      <c r="H96" s="5">
        <f t="shared" si="5"/>
        <v>-7.9797276999999998</v>
      </c>
      <c r="J96">
        <v>34745000000</v>
      </c>
      <c r="K96">
        <v>-7.9050650999999998</v>
      </c>
      <c r="L96">
        <v>-10.905150000000001</v>
      </c>
      <c r="N96" s="5">
        <f t="shared" si="6"/>
        <v>35.42</v>
      </c>
      <c r="O96" s="5">
        <f t="shared" si="7"/>
        <v>-8.1736564999999999</v>
      </c>
      <c r="P96" s="5">
        <f t="shared" si="7"/>
        <v>-10.221997999999999</v>
      </c>
    </row>
    <row r="97" spans="2:16" x14ac:dyDescent="0.25">
      <c r="B97">
        <v>34880000000</v>
      </c>
      <c r="C97">
        <v>-8.9107780000000005</v>
      </c>
      <c r="D97">
        <v>-8.2945042000000004</v>
      </c>
      <c r="F97" s="5">
        <f t="shared" si="4"/>
        <v>35.555</v>
      </c>
      <c r="G97" s="5">
        <f t="shared" si="5"/>
        <v>-8.9641026999999998</v>
      </c>
      <c r="H97" s="5">
        <f t="shared" si="5"/>
        <v>-7.8695354000000002</v>
      </c>
      <c r="J97">
        <v>34880000000</v>
      </c>
      <c r="K97">
        <v>-7.9731554999999998</v>
      </c>
      <c r="L97">
        <v>-10.812351</v>
      </c>
      <c r="N97" s="5">
        <f t="shared" si="6"/>
        <v>35.555</v>
      </c>
      <c r="O97" s="5">
        <f t="shared" si="7"/>
        <v>-8.1947326999999994</v>
      </c>
      <c r="P97" s="5">
        <f t="shared" si="7"/>
        <v>-10.055804</v>
      </c>
    </row>
    <row r="98" spans="2:16" x14ac:dyDescent="0.25">
      <c r="B98">
        <v>35015000000</v>
      </c>
      <c r="C98">
        <v>-8.9028834999999997</v>
      </c>
      <c r="D98">
        <v>-8.2506579999999996</v>
      </c>
      <c r="F98" s="5">
        <f t="shared" si="4"/>
        <v>35.69</v>
      </c>
      <c r="G98" s="5">
        <f t="shared" si="5"/>
        <v>-8.9931383</v>
      </c>
      <c r="H98" s="5">
        <f t="shared" si="5"/>
        <v>-7.7639122</v>
      </c>
      <c r="J98">
        <v>35015000000</v>
      </c>
      <c r="K98">
        <v>-7.9863647999999996</v>
      </c>
      <c r="L98">
        <v>-10.688447999999999</v>
      </c>
      <c r="N98" s="5">
        <f t="shared" si="6"/>
        <v>35.69</v>
      </c>
      <c r="O98" s="5">
        <f t="shared" si="7"/>
        <v>-8.2375478999999991</v>
      </c>
      <c r="P98" s="5">
        <f t="shared" si="7"/>
        <v>-9.8937615999999995</v>
      </c>
    </row>
    <row r="99" spans="2:16" x14ac:dyDescent="0.25">
      <c r="B99">
        <v>35150000000</v>
      </c>
      <c r="C99">
        <v>-8.8685541000000008</v>
      </c>
      <c r="D99">
        <v>-8.1625298999999991</v>
      </c>
      <c r="F99" s="5">
        <f t="shared" si="4"/>
        <v>35.825000000000003</v>
      </c>
      <c r="G99" s="5">
        <f t="shared" si="5"/>
        <v>-9.0834703000000001</v>
      </c>
      <c r="H99" s="5">
        <f t="shared" si="5"/>
        <v>-7.6376967000000002</v>
      </c>
      <c r="J99">
        <v>35150000000</v>
      </c>
      <c r="K99">
        <v>-7.9974413000000002</v>
      </c>
      <c r="L99">
        <v>-10.548843</v>
      </c>
      <c r="N99" s="5">
        <f t="shared" si="6"/>
        <v>35.825000000000003</v>
      </c>
      <c r="O99" s="5">
        <f t="shared" si="7"/>
        <v>-8.2909106999999995</v>
      </c>
      <c r="P99" s="5">
        <f t="shared" si="7"/>
        <v>-9.7566032000000007</v>
      </c>
    </row>
    <row r="100" spans="2:16" x14ac:dyDescent="0.25">
      <c r="B100">
        <v>35285000000</v>
      </c>
      <c r="C100">
        <v>-8.8769282999999994</v>
      </c>
      <c r="D100">
        <v>-8.0830956</v>
      </c>
      <c r="F100" s="5">
        <f t="shared" si="4"/>
        <v>35.96</v>
      </c>
      <c r="G100" s="5">
        <f t="shared" si="5"/>
        <v>-9.2212295999999991</v>
      </c>
      <c r="H100" s="5">
        <f t="shared" si="5"/>
        <v>-7.4829407000000003</v>
      </c>
      <c r="J100">
        <v>35285000000</v>
      </c>
      <c r="K100">
        <v>-8.0810080000000006</v>
      </c>
      <c r="L100">
        <v>-10.394556</v>
      </c>
      <c r="N100" s="5">
        <f t="shared" si="6"/>
        <v>35.96</v>
      </c>
      <c r="O100" s="5">
        <f t="shared" si="7"/>
        <v>-8.3498944999999996</v>
      </c>
      <c r="P100" s="5">
        <f t="shared" si="7"/>
        <v>-9.5763520999999994</v>
      </c>
    </row>
    <row r="101" spans="2:16" x14ac:dyDescent="0.25">
      <c r="B101">
        <v>35420000000</v>
      </c>
      <c r="C101">
        <v>-8.9389391000000007</v>
      </c>
      <c r="D101">
        <v>-7.9797276999999998</v>
      </c>
      <c r="F101" s="5">
        <f t="shared" si="4"/>
        <v>36.094999999999999</v>
      </c>
      <c r="G101" s="5">
        <f t="shared" si="5"/>
        <v>-9.3062248000000007</v>
      </c>
      <c r="H101" s="5">
        <f t="shared" si="5"/>
        <v>-7.3252211000000003</v>
      </c>
      <c r="J101">
        <v>35420000000</v>
      </c>
      <c r="K101">
        <v>-8.1736564999999999</v>
      </c>
      <c r="L101">
        <v>-10.221997999999999</v>
      </c>
      <c r="N101" s="5">
        <f t="shared" si="6"/>
        <v>36.094999999999999</v>
      </c>
      <c r="O101" s="5">
        <f t="shared" si="7"/>
        <v>-8.3567333000000001</v>
      </c>
      <c r="P101" s="5">
        <f t="shared" si="7"/>
        <v>-9.4132481000000006</v>
      </c>
    </row>
    <row r="102" spans="2:16" x14ac:dyDescent="0.25">
      <c r="B102">
        <v>35555000000</v>
      </c>
      <c r="C102">
        <v>-8.9641026999999998</v>
      </c>
      <c r="D102">
        <v>-7.8695354000000002</v>
      </c>
      <c r="F102" s="5">
        <f t="shared" si="4"/>
        <v>36.229999999999997</v>
      </c>
      <c r="G102" s="5">
        <f t="shared" si="5"/>
        <v>-9.4096250999999995</v>
      </c>
      <c r="H102" s="5">
        <f t="shared" si="5"/>
        <v>-7.1446714</v>
      </c>
      <c r="J102">
        <v>35555000000</v>
      </c>
      <c r="K102">
        <v>-8.1947326999999994</v>
      </c>
      <c r="L102">
        <v>-10.055804</v>
      </c>
      <c r="N102" s="5">
        <f t="shared" si="6"/>
        <v>36.229999999999997</v>
      </c>
      <c r="O102" s="5">
        <f t="shared" si="7"/>
        <v>-8.4249457999999997</v>
      </c>
      <c r="P102" s="5">
        <f t="shared" si="7"/>
        <v>-9.2677049999999994</v>
      </c>
    </row>
    <row r="103" spans="2:16" x14ac:dyDescent="0.25">
      <c r="B103">
        <v>35690000000</v>
      </c>
      <c r="C103">
        <v>-8.9931383</v>
      </c>
      <c r="D103">
        <v>-7.7639122</v>
      </c>
      <c r="F103" s="5">
        <f t="shared" si="4"/>
        <v>36.365000000000002</v>
      </c>
      <c r="G103" s="5">
        <f t="shared" si="5"/>
        <v>-9.5294284999999999</v>
      </c>
      <c r="H103" s="5">
        <f t="shared" si="5"/>
        <v>-7.0098270999999999</v>
      </c>
      <c r="J103">
        <v>35690000000</v>
      </c>
      <c r="K103">
        <v>-8.2375478999999991</v>
      </c>
      <c r="L103">
        <v>-9.8937615999999995</v>
      </c>
      <c r="N103" s="5">
        <f t="shared" si="6"/>
        <v>36.365000000000002</v>
      </c>
      <c r="O103" s="5">
        <f t="shared" si="7"/>
        <v>-8.5084333000000001</v>
      </c>
      <c r="P103" s="5">
        <f t="shared" si="7"/>
        <v>-9.1239013999999994</v>
      </c>
    </row>
    <row r="104" spans="2:16" x14ac:dyDescent="0.25">
      <c r="B104">
        <v>35825000000</v>
      </c>
      <c r="C104">
        <v>-9.0834703000000001</v>
      </c>
      <c r="D104">
        <v>-7.6376967000000002</v>
      </c>
      <c r="F104" s="5">
        <f t="shared" si="4"/>
        <v>36.5</v>
      </c>
      <c r="G104" s="5">
        <f t="shared" si="5"/>
        <v>-9.6218824000000005</v>
      </c>
      <c r="H104" s="5">
        <f t="shared" si="5"/>
        <v>-6.8708038</v>
      </c>
      <c r="J104">
        <v>35825000000</v>
      </c>
      <c r="K104">
        <v>-8.2909106999999995</v>
      </c>
      <c r="L104">
        <v>-9.7566032000000007</v>
      </c>
      <c r="N104" s="5">
        <f t="shared" si="6"/>
        <v>36.5</v>
      </c>
      <c r="O104" s="5">
        <f t="shared" si="7"/>
        <v>-8.5826405999999995</v>
      </c>
      <c r="P104" s="5">
        <f t="shared" si="7"/>
        <v>-8.9820899999999995</v>
      </c>
    </row>
    <row r="105" spans="2:16" x14ac:dyDescent="0.25">
      <c r="B105">
        <v>35960000000</v>
      </c>
      <c r="C105">
        <v>-9.2212295999999991</v>
      </c>
      <c r="D105">
        <v>-7.4829407000000003</v>
      </c>
      <c r="F105" s="5">
        <f t="shared" si="4"/>
        <v>36.634999999999998</v>
      </c>
      <c r="G105" s="5">
        <f t="shared" si="5"/>
        <v>-9.5981006999999998</v>
      </c>
      <c r="H105" s="5">
        <f t="shared" si="5"/>
        <v>-6.7433958000000001</v>
      </c>
      <c r="J105">
        <v>35960000000</v>
      </c>
      <c r="K105">
        <v>-8.3498944999999996</v>
      </c>
      <c r="L105">
        <v>-9.5763520999999994</v>
      </c>
      <c r="N105" s="5">
        <f t="shared" si="6"/>
        <v>36.634999999999998</v>
      </c>
      <c r="O105" s="5">
        <f t="shared" si="7"/>
        <v>-8.5944509999999994</v>
      </c>
      <c r="P105" s="5">
        <f t="shared" si="7"/>
        <v>-8.8651028000000007</v>
      </c>
    </row>
    <row r="106" spans="2:16" x14ac:dyDescent="0.25">
      <c r="B106">
        <v>36095000000</v>
      </c>
      <c r="C106">
        <v>-9.3062248000000007</v>
      </c>
      <c r="D106">
        <v>-7.3252211000000003</v>
      </c>
      <c r="F106" s="5">
        <f t="shared" si="4"/>
        <v>36.770000000000003</v>
      </c>
      <c r="G106" s="5">
        <f t="shared" si="5"/>
        <v>-9.5531682999999994</v>
      </c>
      <c r="H106" s="5">
        <f t="shared" si="5"/>
        <v>-6.6172880999999997</v>
      </c>
      <c r="J106">
        <v>36095000000</v>
      </c>
      <c r="K106">
        <v>-8.3567333000000001</v>
      </c>
      <c r="L106">
        <v>-9.4132481000000006</v>
      </c>
      <c r="N106" s="5">
        <f t="shared" si="6"/>
        <v>36.770000000000003</v>
      </c>
      <c r="O106" s="5">
        <f t="shared" si="7"/>
        <v>-8.6408319000000002</v>
      </c>
      <c r="P106" s="5">
        <f t="shared" si="7"/>
        <v>-8.7466574000000001</v>
      </c>
    </row>
    <row r="107" spans="2:16" x14ac:dyDescent="0.25">
      <c r="B107">
        <v>36230000000</v>
      </c>
      <c r="C107">
        <v>-9.4096250999999995</v>
      </c>
      <c r="D107">
        <v>-7.1446714</v>
      </c>
      <c r="F107" s="5">
        <f t="shared" si="4"/>
        <v>36.905000000000001</v>
      </c>
      <c r="G107" s="5">
        <f t="shared" si="5"/>
        <v>-9.4858054999999997</v>
      </c>
      <c r="H107" s="5">
        <f t="shared" si="5"/>
        <v>-6.5039201000000002</v>
      </c>
      <c r="J107">
        <v>36230000000</v>
      </c>
      <c r="K107">
        <v>-8.4249457999999997</v>
      </c>
      <c r="L107">
        <v>-9.2677049999999994</v>
      </c>
      <c r="N107" s="5">
        <f t="shared" si="6"/>
        <v>36.905000000000001</v>
      </c>
      <c r="O107" s="5">
        <f t="shared" si="7"/>
        <v>-8.6758909000000006</v>
      </c>
      <c r="P107" s="5">
        <f t="shared" si="7"/>
        <v>-8.6563786999999994</v>
      </c>
    </row>
    <row r="108" spans="2:16" x14ac:dyDescent="0.25">
      <c r="B108">
        <v>36365000000</v>
      </c>
      <c r="C108">
        <v>-9.5294284999999999</v>
      </c>
      <c r="D108">
        <v>-7.0098270999999999</v>
      </c>
      <c r="F108" s="5">
        <f t="shared" si="4"/>
        <v>37.04</v>
      </c>
      <c r="G108" s="5">
        <f t="shared" si="5"/>
        <v>-9.3954877999999997</v>
      </c>
      <c r="H108" s="5">
        <f t="shared" si="5"/>
        <v>-6.4048080000000001</v>
      </c>
      <c r="J108">
        <v>36365000000</v>
      </c>
      <c r="K108">
        <v>-8.5084333000000001</v>
      </c>
      <c r="L108">
        <v>-9.1239013999999994</v>
      </c>
      <c r="N108" s="5">
        <f t="shared" si="6"/>
        <v>37.04</v>
      </c>
      <c r="O108" s="5">
        <f t="shared" si="7"/>
        <v>-8.6671896000000004</v>
      </c>
      <c r="P108" s="5">
        <f t="shared" si="7"/>
        <v>-8.5714988999999999</v>
      </c>
    </row>
    <row r="109" spans="2:16" x14ac:dyDescent="0.25">
      <c r="B109">
        <v>36500000000</v>
      </c>
      <c r="C109">
        <v>-9.6218824000000005</v>
      </c>
      <c r="D109">
        <v>-6.8708038</v>
      </c>
      <c r="F109" s="5">
        <f t="shared" si="4"/>
        <v>37.174999999999997</v>
      </c>
      <c r="G109" s="5">
        <f t="shared" si="5"/>
        <v>-9.2592114999999993</v>
      </c>
      <c r="H109" s="5">
        <f t="shared" si="5"/>
        <v>-6.3045834999999997</v>
      </c>
      <c r="J109">
        <v>36500000000</v>
      </c>
      <c r="K109">
        <v>-8.5826405999999995</v>
      </c>
      <c r="L109">
        <v>-8.9820899999999995</v>
      </c>
      <c r="N109" s="5">
        <f t="shared" si="6"/>
        <v>37.174999999999997</v>
      </c>
      <c r="O109" s="5">
        <f t="shared" si="7"/>
        <v>-8.6525725999999992</v>
      </c>
      <c r="P109" s="5">
        <f t="shared" si="7"/>
        <v>-8.5392951999999998</v>
      </c>
    </row>
    <row r="110" spans="2:16" x14ac:dyDescent="0.25">
      <c r="B110">
        <v>36635000000</v>
      </c>
      <c r="C110">
        <v>-9.5981006999999998</v>
      </c>
      <c r="D110">
        <v>-6.7433958000000001</v>
      </c>
      <c r="F110" s="5">
        <f t="shared" si="4"/>
        <v>37.31</v>
      </c>
      <c r="G110" s="5">
        <f t="shared" si="5"/>
        <v>-9.1842574999999993</v>
      </c>
      <c r="H110" s="5">
        <f t="shared" si="5"/>
        <v>-6.2244543999999999</v>
      </c>
      <c r="J110">
        <v>36635000000</v>
      </c>
      <c r="K110">
        <v>-8.5944509999999994</v>
      </c>
      <c r="L110">
        <v>-8.8651028000000007</v>
      </c>
      <c r="N110" s="5">
        <f t="shared" si="6"/>
        <v>37.31</v>
      </c>
      <c r="O110" s="5">
        <f t="shared" si="7"/>
        <v>-8.6802530000000004</v>
      </c>
      <c r="P110" s="5">
        <f t="shared" si="7"/>
        <v>-8.5253124000000007</v>
      </c>
    </row>
    <row r="111" spans="2:16" x14ac:dyDescent="0.25">
      <c r="B111">
        <v>36770000000</v>
      </c>
      <c r="C111">
        <v>-9.5531682999999994</v>
      </c>
      <c r="D111">
        <v>-6.6172880999999997</v>
      </c>
      <c r="F111" s="5">
        <f t="shared" si="4"/>
        <v>37.445</v>
      </c>
      <c r="G111" s="5">
        <f t="shared" si="5"/>
        <v>-9.1618156000000006</v>
      </c>
      <c r="H111" s="5">
        <f t="shared" si="5"/>
        <v>-6.1618586000000004</v>
      </c>
      <c r="J111">
        <v>36770000000</v>
      </c>
      <c r="K111">
        <v>-8.6408319000000002</v>
      </c>
      <c r="L111">
        <v>-8.7466574000000001</v>
      </c>
      <c r="N111" s="5">
        <f t="shared" si="6"/>
        <v>37.445</v>
      </c>
      <c r="O111" s="5">
        <f t="shared" si="7"/>
        <v>-8.7143306999999997</v>
      </c>
      <c r="P111" s="5">
        <f t="shared" si="7"/>
        <v>-8.5311050000000002</v>
      </c>
    </row>
    <row r="112" spans="2:16" x14ac:dyDescent="0.25">
      <c r="B112">
        <v>36905000000</v>
      </c>
      <c r="C112">
        <v>-9.4858054999999997</v>
      </c>
      <c r="D112">
        <v>-6.5039201000000002</v>
      </c>
      <c r="F112" s="5">
        <f t="shared" si="4"/>
        <v>37.58</v>
      </c>
      <c r="G112" s="5">
        <f t="shared" si="5"/>
        <v>-9.1291379999999993</v>
      </c>
      <c r="H112" s="5">
        <f t="shared" si="5"/>
        <v>-6.0987868000000001</v>
      </c>
      <c r="J112">
        <v>36905000000</v>
      </c>
      <c r="K112">
        <v>-8.6758909000000006</v>
      </c>
      <c r="L112">
        <v>-8.6563786999999994</v>
      </c>
      <c r="N112" s="5">
        <f t="shared" si="6"/>
        <v>37.58</v>
      </c>
      <c r="O112" s="5">
        <f t="shared" si="7"/>
        <v>-8.7047796000000002</v>
      </c>
      <c r="P112" s="5">
        <f t="shared" si="7"/>
        <v>-8.5795697999999998</v>
      </c>
    </row>
    <row r="113" spans="2:16" x14ac:dyDescent="0.25">
      <c r="B113">
        <v>37040000000</v>
      </c>
      <c r="C113">
        <v>-9.3954877999999997</v>
      </c>
      <c r="D113">
        <v>-6.4048080000000001</v>
      </c>
      <c r="F113" s="5">
        <f t="shared" si="4"/>
        <v>37.715000000000003</v>
      </c>
      <c r="G113" s="5">
        <f t="shared" si="5"/>
        <v>-9.0827570000000009</v>
      </c>
      <c r="H113" s="5">
        <f t="shared" si="5"/>
        <v>-6.0433101999999996</v>
      </c>
      <c r="J113">
        <v>37040000000</v>
      </c>
      <c r="K113">
        <v>-8.6671896000000004</v>
      </c>
      <c r="L113">
        <v>-8.5714988999999999</v>
      </c>
      <c r="N113" s="5">
        <f t="shared" si="6"/>
        <v>37.715000000000003</v>
      </c>
      <c r="O113" s="5">
        <f t="shared" si="7"/>
        <v>-8.7067919000000007</v>
      </c>
      <c r="P113" s="5">
        <f t="shared" si="7"/>
        <v>-8.6633291000000003</v>
      </c>
    </row>
    <row r="114" spans="2:16" x14ac:dyDescent="0.25">
      <c r="B114">
        <v>37175000000</v>
      </c>
      <c r="C114">
        <v>-9.2592114999999993</v>
      </c>
      <c r="D114">
        <v>-6.3045834999999997</v>
      </c>
      <c r="F114" s="5">
        <f t="shared" si="4"/>
        <v>37.85</v>
      </c>
      <c r="G114" s="5">
        <f t="shared" si="5"/>
        <v>-9.0592135999999996</v>
      </c>
      <c r="H114" s="5">
        <f t="shared" si="5"/>
        <v>-5.9863910999999996</v>
      </c>
      <c r="J114">
        <v>37175000000</v>
      </c>
      <c r="K114">
        <v>-8.6525725999999992</v>
      </c>
      <c r="L114">
        <v>-8.5392951999999998</v>
      </c>
      <c r="N114" s="5">
        <f t="shared" si="6"/>
        <v>37.85</v>
      </c>
      <c r="O114" s="5">
        <f t="shared" si="7"/>
        <v>-8.7192267999999995</v>
      </c>
      <c r="P114" s="5">
        <f t="shared" si="7"/>
        <v>-8.7769011999999993</v>
      </c>
    </row>
    <row r="115" spans="2:16" x14ac:dyDescent="0.25">
      <c r="B115">
        <v>37310000000</v>
      </c>
      <c r="C115">
        <v>-9.1842574999999993</v>
      </c>
      <c r="D115">
        <v>-6.2244543999999999</v>
      </c>
      <c r="F115" s="5">
        <f t="shared" si="4"/>
        <v>37.984999999999999</v>
      </c>
      <c r="G115" s="5">
        <f t="shared" si="5"/>
        <v>-9.0344771999999995</v>
      </c>
      <c r="H115" s="5">
        <f t="shared" si="5"/>
        <v>-5.9081830999999996</v>
      </c>
      <c r="J115">
        <v>37310000000</v>
      </c>
      <c r="K115">
        <v>-8.6802530000000004</v>
      </c>
      <c r="L115">
        <v>-8.5253124000000007</v>
      </c>
      <c r="N115" s="5">
        <f t="shared" si="6"/>
        <v>37.984999999999999</v>
      </c>
      <c r="O115" s="5">
        <f t="shared" si="7"/>
        <v>-8.6920128000000005</v>
      </c>
      <c r="P115" s="5">
        <f t="shared" si="7"/>
        <v>-8.8610935000000008</v>
      </c>
    </row>
    <row r="116" spans="2:16" x14ac:dyDescent="0.25">
      <c r="B116">
        <v>37445000000</v>
      </c>
      <c r="C116">
        <v>-9.1618156000000006</v>
      </c>
      <c r="D116">
        <v>-6.1618586000000004</v>
      </c>
      <c r="F116" s="5">
        <f t="shared" si="4"/>
        <v>38.119999999999997</v>
      </c>
      <c r="G116" s="5">
        <f t="shared" si="5"/>
        <v>-9.0119419000000001</v>
      </c>
      <c r="H116" s="5">
        <f t="shared" si="5"/>
        <v>-5.8254260999999996</v>
      </c>
      <c r="J116">
        <v>37445000000</v>
      </c>
      <c r="K116">
        <v>-8.7143306999999997</v>
      </c>
      <c r="L116">
        <v>-8.5311050000000002</v>
      </c>
      <c r="N116" s="5">
        <f t="shared" si="6"/>
        <v>38.119999999999997</v>
      </c>
      <c r="O116" s="5">
        <f t="shared" si="7"/>
        <v>-8.6663932999999993</v>
      </c>
      <c r="P116" s="5">
        <f t="shared" si="7"/>
        <v>-8.9082117000000007</v>
      </c>
    </row>
    <row r="117" spans="2:16" x14ac:dyDescent="0.25">
      <c r="B117">
        <v>37580000000</v>
      </c>
      <c r="C117">
        <v>-9.1291379999999993</v>
      </c>
      <c r="D117">
        <v>-6.0987868000000001</v>
      </c>
      <c r="F117" s="5">
        <f t="shared" si="4"/>
        <v>38.255000000000003</v>
      </c>
      <c r="G117" s="5">
        <f t="shared" si="5"/>
        <v>-9.0038403999999996</v>
      </c>
      <c r="H117" s="5">
        <f t="shared" si="5"/>
        <v>-5.7512860000000003</v>
      </c>
      <c r="J117">
        <v>37580000000</v>
      </c>
      <c r="K117">
        <v>-8.7047796000000002</v>
      </c>
      <c r="L117">
        <v>-8.5795697999999998</v>
      </c>
      <c r="N117" s="5">
        <f t="shared" si="6"/>
        <v>38.255000000000003</v>
      </c>
      <c r="O117" s="5">
        <f t="shared" si="7"/>
        <v>-8.6731396000000007</v>
      </c>
      <c r="P117" s="5">
        <f t="shared" si="7"/>
        <v>-8.9397278</v>
      </c>
    </row>
    <row r="118" spans="2:16" x14ac:dyDescent="0.25">
      <c r="B118">
        <v>37715000000</v>
      </c>
      <c r="C118">
        <v>-9.0827570000000009</v>
      </c>
      <c r="D118">
        <v>-6.0433101999999996</v>
      </c>
      <c r="F118" s="5">
        <f t="shared" si="4"/>
        <v>38.39</v>
      </c>
      <c r="G118" s="5">
        <f t="shared" si="5"/>
        <v>-9.0514802999999997</v>
      </c>
      <c r="H118" s="5">
        <f t="shared" si="5"/>
        <v>-5.6943897999999997</v>
      </c>
      <c r="J118">
        <v>37715000000</v>
      </c>
      <c r="K118">
        <v>-8.7067919000000007</v>
      </c>
      <c r="L118">
        <v>-8.6633291000000003</v>
      </c>
      <c r="N118" s="5">
        <f t="shared" si="6"/>
        <v>38.39</v>
      </c>
      <c r="O118" s="5">
        <f t="shared" si="7"/>
        <v>-8.7202357999999993</v>
      </c>
      <c r="P118" s="5">
        <f t="shared" si="7"/>
        <v>-8.9501094999999999</v>
      </c>
    </row>
    <row r="119" spans="2:16" x14ac:dyDescent="0.25">
      <c r="B119">
        <v>37850000000</v>
      </c>
      <c r="C119">
        <v>-9.0592135999999996</v>
      </c>
      <c r="D119">
        <v>-5.9863910999999996</v>
      </c>
      <c r="F119" s="5">
        <f t="shared" si="4"/>
        <v>38.524999999999999</v>
      </c>
      <c r="G119" s="5">
        <f t="shared" si="5"/>
        <v>-9.0984687999999991</v>
      </c>
      <c r="H119" s="5">
        <f t="shared" si="5"/>
        <v>-5.6439338000000001</v>
      </c>
      <c r="J119">
        <v>37850000000</v>
      </c>
      <c r="K119">
        <v>-8.7192267999999995</v>
      </c>
      <c r="L119">
        <v>-8.7769011999999993</v>
      </c>
      <c r="N119" s="5">
        <f t="shared" si="6"/>
        <v>38.524999999999999</v>
      </c>
      <c r="O119" s="5">
        <f t="shared" si="7"/>
        <v>-8.7505474000000003</v>
      </c>
      <c r="P119" s="5">
        <f t="shared" si="7"/>
        <v>-8.9235106000000002</v>
      </c>
    </row>
    <row r="120" spans="2:16" x14ac:dyDescent="0.25">
      <c r="B120">
        <v>37985000000</v>
      </c>
      <c r="C120">
        <v>-9.0344771999999995</v>
      </c>
      <c r="D120">
        <v>-5.9081830999999996</v>
      </c>
      <c r="F120" s="5">
        <f t="shared" si="4"/>
        <v>38.659999999999997</v>
      </c>
      <c r="G120" s="5">
        <f t="shared" si="5"/>
        <v>-9.1428185000000006</v>
      </c>
      <c r="H120" s="5">
        <f t="shared" si="5"/>
        <v>-5.5969939000000002</v>
      </c>
      <c r="J120">
        <v>37985000000</v>
      </c>
      <c r="K120">
        <v>-8.6920128000000005</v>
      </c>
      <c r="L120">
        <v>-8.8610935000000008</v>
      </c>
      <c r="N120" s="5">
        <f t="shared" si="6"/>
        <v>38.659999999999997</v>
      </c>
      <c r="O120" s="5">
        <f t="shared" si="7"/>
        <v>-8.7984866999999998</v>
      </c>
      <c r="P120" s="5">
        <f t="shared" si="7"/>
        <v>-8.8711690999999995</v>
      </c>
    </row>
    <row r="121" spans="2:16" x14ac:dyDescent="0.25">
      <c r="B121">
        <v>38120000000</v>
      </c>
      <c r="C121">
        <v>-9.0119419000000001</v>
      </c>
      <c r="D121">
        <v>-5.8254260999999996</v>
      </c>
      <c r="F121" s="5">
        <f t="shared" si="4"/>
        <v>38.795000000000002</v>
      </c>
      <c r="G121" s="5">
        <f t="shared" si="5"/>
        <v>-9.1783313999999994</v>
      </c>
      <c r="H121" s="5">
        <f t="shared" si="5"/>
        <v>-5.5425291000000003</v>
      </c>
      <c r="J121">
        <v>38120000000</v>
      </c>
      <c r="K121">
        <v>-8.6663932999999993</v>
      </c>
      <c r="L121">
        <v>-8.9082117000000007</v>
      </c>
      <c r="N121" s="5">
        <f t="shared" si="6"/>
        <v>38.795000000000002</v>
      </c>
      <c r="O121" s="5">
        <f t="shared" si="7"/>
        <v>-8.8615370000000002</v>
      </c>
      <c r="P121" s="5">
        <f t="shared" si="7"/>
        <v>-8.7823734000000009</v>
      </c>
    </row>
    <row r="122" spans="2:16" x14ac:dyDescent="0.25">
      <c r="B122">
        <v>38255000000</v>
      </c>
      <c r="C122">
        <v>-9.0038403999999996</v>
      </c>
      <c r="D122">
        <v>-5.7512860000000003</v>
      </c>
      <c r="F122" s="5">
        <f t="shared" si="4"/>
        <v>38.93</v>
      </c>
      <c r="G122" s="5">
        <f t="shared" si="5"/>
        <v>-9.1842231999999999</v>
      </c>
      <c r="H122" s="5">
        <f t="shared" si="5"/>
        <v>-5.4974293999999997</v>
      </c>
      <c r="J122">
        <v>38255000000</v>
      </c>
      <c r="K122">
        <v>-8.6731396000000007</v>
      </c>
      <c r="L122">
        <v>-8.9397278</v>
      </c>
      <c r="N122" s="5">
        <f t="shared" si="6"/>
        <v>38.93</v>
      </c>
      <c r="O122" s="5">
        <f t="shared" si="7"/>
        <v>-8.8876618999999994</v>
      </c>
      <c r="P122" s="5">
        <f t="shared" si="7"/>
        <v>-8.6340132000000001</v>
      </c>
    </row>
    <row r="123" spans="2:16" x14ac:dyDescent="0.25">
      <c r="B123">
        <v>38390000000</v>
      </c>
      <c r="C123">
        <v>-9.0514802999999997</v>
      </c>
      <c r="D123">
        <v>-5.6943897999999997</v>
      </c>
      <c r="F123" s="5">
        <f t="shared" si="4"/>
        <v>39.064999999999998</v>
      </c>
      <c r="G123" s="5">
        <f t="shared" si="5"/>
        <v>-9.1730880999999993</v>
      </c>
      <c r="H123" s="5">
        <f t="shared" si="5"/>
        <v>-5.4556012000000003</v>
      </c>
      <c r="J123">
        <v>38390000000</v>
      </c>
      <c r="K123">
        <v>-8.7202357999999993</v>
      </c>
      <c r="L123">
        <v>-8.9501094999999999</v>
      </c>
      <c r="N123" s="5">
        <f t="shared" si="6"/>
        <v>39.064999999999998</v>
      </c>
      <c r="O123" s="5">
        <f t="shared" si="7"/>
        <v>-8.8834114</v>
      </c>
      <c r="P123" s="5">
        <f t="shared" si="7"/>
        <v>-8.4237900000000003</v>
      </c>
    </row>
    <row r="124" spans="2:16" x14ac:dyDescent="0.25">
      <c r="B124">
        <v>38525000000</v>
      </c>
      <c r="C124">
        <v>-9.0984687999999991</v>
      </c>
      <c r="D124">
        <v>-5.6439338000000001</v>
      </c>
      <c r="F124" s="5">
        <f t="shared" si="4"/>
        <v>39.200000000000003</v>
      </c>
      <c r="G124" s="5">
        <f t="shared" si="5"/>
        <v>-9.1740303000000001</v>
      </c>
      <c r="H124" s="5">
        <f t="shared" si="5"/>
        <v>-5.4384527</v>
      </c>
      <c r="J124">
        <v>38525000000</v>
      </c>
      <c r="K124">
        <v>-8.7505474000000003</v>
      </c>
      <c r="L124">
        <v>-8.9235106000000002</v>
      </c>
      <c r="N124" s="5">
        <f t="shared" si="6"/>
        <v>39.200000000000003</v>
      </c>
      <c r="O124" s="5">
        <f t="shared" si="7"/>
        <v>-8.9194527000000008</v>
      </c>
      <c r="P124" s="5">
        <f t="shared" si="7"/>
        <v>-8.2228498000000005</v>
      </c>
    </row>
    <row r="125" spans="2:16" x14ac:dyDescent="0.25">
      <c r="B125">
        <v>38660000000</v>
      </c>
      <c r="C125">
        <v>-9.1428185000000006</v>
      </c>
      <c r="D125">
        <v>-5.5969939000000002</v>
      </c>
      <c r="F125" s="5">
        <f t="shared" si="4"/>
        <v>39.335000000000001</v>
      </c>
      <c r="G125" s="5">
        <f t="shared" si="5"/>
        <v>-9.1902331999999998</v>
      </c>
      <c r="H125" s="5">
        <f t="shared" si="5"/>
        <v>-5.4359330999999997</v>
      </c>
      <c r="J125">
        <v>38660000000</v>
      </c>
      <c r="K125">
        <v>-8.7984866999999998</v>
      </c>
      <c r="L125">
        <v>-8.8711690999999995</v>
      </c>
      <c r="N125" s="5">
        <f t="shared" si="6"/>
        <v>39.335000000000001</v>
      </c>
      <c r="O125" s="5">
        <f t="shared" si="7"/>
        <v>-8.9716015000000002</v>
      </c>
      <c r="P125" s="5">
        <f t="shared" si="7"/>
        <v>-8.0357304000000003</v>
      </c>
    </row>
    <row r="126" spans="2:16" x14ac:dyDescent="0.25">
      <c r="B126">
        <v>38795000000</v>
      </c>
      <c r="C126">
        <v>-9.1783313999999994</v>
      </c>
      <c r="D126">
        <v>-5.5425291000000003</v>
      </c>
      <c r="F126" s="5">
        <f t="shared" si="4"/>
        <v>39.47</v>
      </c>
      <c r="G126" s="5">
        <f t="shared" si="5"/>
        <v>-9.1916732999999997</v>
      </c>
      <c r="H126" s="5">
        <f t="shared" si="5"/>
        <v>-5.4500641999999999</v>
      </c>
      <c r="J126">
        <v>38795000000</v>
      </c>
      <c r="K126">
        <v>-8.8615370000000002</v>
      </c>
      <c r="L126">
        <v>-8.7823734000000009</v>
      </c>
      <c r="N126" s="5">
        <f t="shared" si="6"/>
        <v>39.47</v>
      </c>
      <c r="O126" s="5">
        <f t="shared" si="7"/>
        <v>-8.9924917000000004</v>
      </c>
      <c r="P126" s="5">
        <f t="shared" si="7"/>
        <v>-7.8493184999999999</v>
      </c>
    </row>
    <row r="127" spans="2:16" x14ac:dyDescent="0.25">
      <c r="B127">
        <v>38930000000</v>
      </c>
      <c r="C127">
        <v>-9.1842231999999999</v>
      </c>
      <c r="D127">
        <v>-5.4974293999999997</v>
      </c>
      <c r="F127" s="5">
        <f t="shared" si="4"/>
        <v>39.604999999999997</v>
      </c>
      <c r="G127" s="5">
        <f t="shared" si="5"/>
        <v>-9.2158499000000003</v>
      </c>
      <c r="H127" s="5">
        <f t="shared" si="5"/>
        <v>-5.4684366999999998</v>
      </c>
      <c r="J127">
        <v>38930000000</v>
      </c>
      <c r="K127">
        <v>-8.8876618999999994</v>
      </c>
      <c r="L127">
        <v>-8.6340132000000001</v>
      </c>
      <c r="N127" s="5">
        <f t="shared" si="6"/>
        <v>39.604999999999997</v>
      </c>
      <c r="O127" s="5">
        <f t="shared" si="7"/>
        <v>-9.0257740000000002</v>
      </c>
      <c r="P127" s="5">
        <f t="shared" si="7"/>
        <v>-7.6667337</v>
      </c>
    </row>
    <row r="128" spans="2:16" x14ac:dyDescent="0.25">
      <c r="B128">
        <v>39065000000</v>
      </c>
      <c r="C128">
        <v>-9.1730880999999993</v>
      </c>
      <c r="D128">
        <v>-5.4556012000000003</v>
      </c>
      <c r="F128" s="5">
        <f t="shared" si="4"/>
        <v>39.74</v>
      </c>
      <c r="G128" s="5">
        <f t="shared" si="5"/>
        <v>-9.2309227000000007</v>
      </c>
      <c r="H128" s="5">
        <f t="shared" si="5"/>
        <v>-5.5020274999999996</v>
      </c>
      <c r="J128">
        <v>39065000000</v>
      </c>
      <c r="K128">
        <v>-8.8834114</v>
      </c>
      <c r="L128">
        <v>-8.4237900000000003</v>
      </c>
      <c r="N128" s="5">
        <f t="shared" si="6"/>
        <v>39.74</v>
      </c>
      <c r="O128" s="5">
        <f t="shared" si="7"/>
        <v>-9.0769186000000008</v>
      </c>
      <c r="P128" s="5">
        <f t="shared" si="7"/>
        <v>-7.4925480000000002</v>
      </c>
    </row>
    <row r="129" spans="2:16" x14ac:dyDescent="0.25">
      <c r="B129">
        <v>39200000000</v>
      </c>
      <c r="C129">
        <v>-9.1740303000000001</v>
      </c>
      <c r="D129">
        <v>-5.4384527</v>
      </c>
      <c r="F129" s="5">
        <f t="shared" si="4"/>
        <v>39.875</v>
      </c>
      <c r="G129" s="5">
        <f t="shared" si="5"/>
        <v>-9.2281560999999996</v>
      </c>
      <c r="H129" s="5">
        <f t="shared" si="5"/>
        <v>-5.5428661999999997</v>
      </c>
      <c r="J129">
        <v>39200000000</v>
      </c>
      <c r="K129">
        <v>-8.9194527000000008</v>
      </c>
      <c r="L129">
        <v>-8.2228498000000005</v>
      </c>
      <c r="N129" s="5">
        <f t="shared" si="6"/>
        <v>39.875</v>
      </c>
      <c r="O129" s="5">
        <f t="shared" si="7"/>
        <v>-9.0968274999999998</v>
      </c>
      <c r="P129" s="5">
        <f t="shared" si="7"/>
        <v>-7.3187246000000004</v>
      </c>
    </row>
    <row r="130" spans="2:16" x14ac:dyDescent="0.25">
      <c r="B130">
        <v>39335000000</v>
      </c>
      <c r="C130">
        <v>-9.1902331999999998</v>
      </c>
      <c r="D130">
        <v>-5.4359330999999997</v>
      </c>
      <c r="F130" s="5">
        <f t="shared" si="4"/>
        <v>40.01</v>
      </c>
      <c r="G130" s="5">
        <f t="shared" si="5"/>
        <v>-9.2315339999999999</v>
      </c>
      <c r="H130" s="5">
        <f t="shared" si="5"/>
        <v>-5.5979476000000004</v>
      </c>
      <c r="J130">
        <v>39335000000</v>
      </c>
      <c r="K130">
        <v>-8.9716015000000002</v>
      </c>
      <c r="L130">
        <v>-8.0357304000000003</v>
      </c>
      <c r="N130" s="5">
        <f t="shared" si="6"/>
        <v>40.01</v>
      </c>
      <c r="O130" s="5">
        <f t="shared" si="7"/>
        <v>-9.1200638000000005</v>
      </c>
      <c r="P130" s="5">
        <f t="shared" si="7"/>
        <v>-7.1448463999999996</v>
      </c>
    </row>
    <row r="131" spans="2:16" x14ac:dyDescent="0.25">
      <c r="B131">
        <v>39470000000</v>
      </c>
      <c r="C131">
        <v>-9.1916732999999997</v>
      </c>
      <c r="D131">
        <v>-5.4500641999999999</v>
      </c>
      <c r="F131" s="5">
        <f t="shared" si="4"/>
        <v>40.145000000000003</v>
      </c>
      <c r="G131" s="5">
        <f t="shared" si="5"/>
        <v>-9.2144879999999993</v>
      </c>
      <c r="H131" s="5">
        <f t="shared" si="5"/>
        <v>-5.6483568999999996</v>
      </c>
      <c r="J131">
        <v>39470000000</v>
      </c>
      <c r="K131">
        <v>-8.9924917000000004</v>
      </c>
      <c r="L131">
        <v>-7.8493184999999999</v>
      </c>
      <c r="N131" s="5">
        <f t="shared" si="6"/>
        <v>40.145000000000003</v>
      </c>
      <c r="O131" s="5">
        <f t="shared" si="7"/>
        <v>-9.1410475000000009</v>
      </c>
      <c r="P131" s="5">
        <f t="shared" si="7"/>
        <v>-6.9946475000000001</v>
      </c>
    </row>
    <row r="132" spans="2:16" x14ac:dyDescent="0.25">
      <c r="B132">
        <v>39605000000</v>
      </c>
      <c r="C132">
        <v>-9.2158499000000003</v>
      </c>
      <c r="D132">
        <v>-5.4684366999999998</v>
      </c>
      <c r="F132" s="5">
        <f t="shared" ref="F132:F195" si="8">B137/1000000000</f>
        <v>40.28</v>
      </c>
      <c r="G132" s="5">
        <f t="shared" ref="G132:H195" si="9">C137</f>
        <v>-9.1879568000000003</v>
      </c>
      <c r="H132" s="5">
        <f t="shared" si="9"/>
        <v>-5.7242426999999996</v>
      </c>
      <c r="J132">
        <v>39605000000</v>
      </c>
      <c r="K132">
        <v>-9.0257740000000002</v>
      </c>
      <c r="L132">
        <v>-7.6667337</v>
      </c>
      <c r="N132" s="5">
        <f t="shared" ref="N132:N195" si="10">J137/1000000000</f>
        <v>40.28</v>
      </c>
      <c r="O132" s="5">
        <f t="shared" ref="O132:P195" si="11">K137</f>
        <v>-9.1791295999999996</v>
      </c>
      <c r="P132" s="5">
        <f t="shared" si="11"/>
        <v>-6.8705996999999996</v>
      </c>
    </row>
    <row r="133" spans="2:16" x14ac:dyDescent="0.25">
      <c r="B133">
        <v>39740000000</v>
      </c>
      <c r="C133">
        <v>-9.2309227000000007</v>
      </c>
      <c r="D133">
        <v>-5.5020274999999996</v>
      </c>
      <c r="F133" s="5">
        <f t="shared" si="8"/>
        <v>40.414999999999999</v>
      </c>
      <c r="G133" s="5">
        <f t="shared" si="9"/>
        <v>-9.1542101000000002</v>
      </c>
      <c r="H133" s="5">
        <f t="shared" si="9"/>
        <v>-5.8075017999999998</v>
      </c>
      <c r="J133">
        <v>39740000000</v>
      </c>
      <c r="K133">
        <v>-9.0769186000000008</v>
      </c>
      <c r="L133">
        <v>-7.4925480000000002</v>
      </c>
      <c r="N133" s="5">
        <f t="shared" si="10"/>
        <v>40.414999999999999</v>
      </c>
      <c r="O133" s="5">
        <f t="shared" si="11"/>
        <v>-9.1971378000000001</v>
      </c>
      <c r="P133" s="5">
        <f t="shared" si="11"/>
        <v>-6.7567000000000004</v>
      </c>
    </row>
    <row r="134" spans="2:16" x14ac:dyDescent="0.25">
      <c r="B134">
        <v>39875000000</v>
      </c>
      <c r="C134">
        <v>-9.2281560999999996</v>
      </c>
      <c r="D134">
        <v>-5.5428661999999997</v>
      </c>
      <c r="F134" s="5">
        <f t="shared" si="8"/>
        <v>40.549999999999997</v>
      </c>
      <c r="G134" s="5">
        <f t="shared" si="9"/>
        <v>-9.1188955000000007</v>
      </c>
      <c r="H134" s="5">
        <f t="shared" si="9"/>
        <v>-5.8917165000000002</v>
      </c>
      <c r="J134">
        <v>39875000000</v>
      </c>
      <c r="K134">
        <v>-9.0968274999999998</v>
      </c>
      <c r="L134">
        <v>-7.3187246000000004</v>
      </c>
      <c r="N134" s="5">
        <f t="shared" si="10"/>
        <v>40.549999999999997</v>
      </c>
      <c r="O134" s="5">
        <f t="shared" si="11"/>
        <v>-9.2183808999999997</v>
      </c>
      <c r="P134" s="5">
        <f t="shared" si="11"/>
        <v>-6.6445322000000004</v>
      </c>
    </row>
    <row r="135" spans="2:16" x14ac:dyDescent="0.25">
      <c r="B135">
        <v>40010000000</v>
      </c>
      <c r="C135">
        <v>-9.2315339999999999</v>
      </c>
      <c r="D135">
        <v>-5.5979476000000004</v>
      </c>
      <c r="F135" s="5">
        <f t="shared" si="8"/>
        <v>40.685000000000002</v>
      </c>
      <c r="G135" s="5">
        <f t="shared" si="9"/>
        <v>-9.0815877999999994</v>
      </c>
      <c r="H135" s="5">
        <f t="shared" si="9"/>
        <v>-5.9778570999999996</v>
      </c>
      <c r="J135">
        <v>40010000000</v>
      </c>
      <c r="K135">
        <v>-9.1200638000000005</v>
      </c>
      <c r="L135">
        <v>-7.1448463999999996</v>
      </c>
      <c r="N135" s="5">
        <f t="shared" si="10"/>
        <v>40.685000000000002</v>
      </c>
      <c r="O135" s="5">
        <f t="shared" si="11"/>
        <v>-9.219595</v>
      </c>
      <c r="P135" s="5">
        <f t="shared" si="11"/>
        <v>-6.5112715000000003</v>
      </c>
    </row>
    <row r="136" spans="2:16" x14ac:dyDescent="0.25">
      <c r="B136">
        <v>40145000000</v>
      </c>
      <c r="C136">
        <v>-9.2144879999999993</v>
      </c>
      <c r="D136">
        <v>-5.6483568999999996</v>
      </c>
      <c r="F136" s="5">
        <f t="shared" si="8"/>
        <v>40.82</v>
      </c>
      <c r="G136" s="5">
        <f t="shared" si="9"/>
        <v>-9.0489388000000002</v>
      </c>
      <c r="H136" s="5">
        <f t="shared" si="9"/>
        <v>-6.0660600999999996</v>
      </c>
      <c r="J136">
        <v>40145000000</v>
      </c>
      <c r="K136">
        <v>-9.1410475000000009</v>
      </c>
      <c r="L136">
        <v>-6.9946475000000001</v>
      </c>
      <c r="N136" s="5">
        <f t="shared" si="10"/>
        <v>40.82</v>
      </c>
      <c r="O136" s="5">
        <f t="shared" si="11"/>
        <v>-9.2693089999999998</v>
      </c>
      <c r="P136" s="5">
        <f t="shared" si="11"/>
        <v>-6.3808927999999998</v>
      </c>
    </row>
    <row r="137" spans="2:16" x14ac:dyDescent="0.25">
      <c r="B137">
        <v>40280000000</v>
      </c>
      <c r="C137">
        <v>-9.1879568000000003</v>
      </c>
      <c r="D137">
        <v>-5.7242426999999996</v>
      </c>
      <c r="F137" s="5">
        <f t="shared" si="8"/>
        <v>40.954999999999998</v>
      </c>
      <c r="G137" s="5">
        <f t="shared" si="9"/>
        <v>-9.0210217999999998</v>
      </c>
      <c r="H137" s="5">
        <f t="shared" si="9"/>
        <v>-6.1749634999999996</v>
      </c>
      <c r="J137">
        <v>40280000000</v>
      </c>
      <c r="K137">
        <v>-9.1791295999999996</v>
      </c>
      <c r="L137">
        <v>-6.8705996999999996</v>
      </c>
      <c r="N137" s="5">
        <f t="shared" si="10"/>
        <v>40.954999999999998</v>
      </c>
      <c r="O137" s="5">
        <f t="shared" si="11"/>
        <v>-9.3345757000000003</v>
      </c>
      <c r="P137" s="5">
        <f t="shared" si="11"/>
        <v>-6.2623848999999998</v>
      </c>
    </row>
    <row r="138" spans="2:16" x14ac:dyDescent="0.25">
      <c r="B138">
        <v>40415000000</v>
      </c>
      <c r="C138">
        <v>-9.1542101000000002</v>
      </c>
      <c r="D138">
        <v>-5.8075017999999998</v>
      </c>
      <c r="F138" s="5">
        <f t="shared" si="8"/>
        <v>41.09</v>
      </c>
      <c r="G138" s="5">
        <f t="shared" si="9"/>
        <v>-8.9731349999999992</v>
      </c>
      <c r="H138" s="5">
        <f t="shared" si="9"/>
        <v>-6.3118863000000003</v>
      </c>
      <c r="J138">
        <v>40415000000</v>
      </c>
      <c r="K138">
        <v>-9.1971378000000001</v>
      </c>
      <c r="L138">
        <v>-6.7567000000000004</v>
      </c>
      <c r="N138" s="5">
        <f t="shared" si="10"/>
        <v>41.09</v>
      </c>
      <c r="O138" s="5">
        <f t="shared" si="11"/>
        <v>-9.4031342999999996</v>
      </c>
      <c r="P138" s="5">
        <f t="shared" si="11"/>
        <v>-6.1620283000000002</v>
      </c>
    </row>
    <row r="139" spans="2:16" x14ac:dyDescent="0.25">
      <c r="B139">
        <v>40550000000</v>
      </c>
      <c r="C139">
        <v>-9.1188955000000007</v>
      </c>
      <c r="D139">
        <v>-5.8917165000000002</v>
      </c>
      <c r="F139" s="5">
        <f t="shared" si="8"/>
        <v>41.225000000000001</v>
      </c>
      <c r="G139" s="5">
        <f t="shared" si="9"/>
        <v>-8.9097089999999994</v>
      </c>
      <c r="H139" s="5">
        <f t="shared" si="9"/>
        <v>-6.4682689</v>
      </c>
      <c r="J139">
        <v>40550000000</v>
      </c>
      <c r="K139">
        <v>-9.2183808999999997</v>
      </c>
      <c r="L139">
        <v>-6.6445322000000004</v>
      </c>
      <c r="N139" s="5">
        <f t="shared" si="10"/>
        <v>41.225000000000001</v>
      </c>
      <c r="O139" s="5">
        <f t="shared" si="11"/>
        <v>-9.4873504999999998</v>
      </c>
      <c r="P139" s="5">
        <f t="shared" si="11"/>
        <v>-6.0612716999999998</v>
      </c>
    </row>
    <row r="140" spans="2:16" x14ac:dyDescent="0.25">
      <c r="B140">
        <v>40685000000</v>
      </c>
      <c r="C140">
        <v>-9.0815877999999994</v>
      </c>
      <c r="D140">
        <v>-5.9778570999999996</v>
      </c>
      <c r="F140" s="5">
        <f t="shared" si="8"/>
        <v>41.36</v>
      </c>
      <c r="G140" s="5">
        <f t="shared" si="9"/>
        <v>-8.7970257000000007</v>
      </c>
      <c r="H140" s="5">
        <f t="shared" si="9"/>
        <v>-6.6383634000000002</v>
      </c>
      <c r="J140">
        <v>40685000000</v>
      </c>
      <c r="K140">
        <v>-9.219595</v>
      </c>
      <c r="L140">
        <v>-6.5112715000000003</v>
      </c>
      <c r="N140" s="5">
        <f t="shared" si="10"/>
        <v>41.36</v>
      </c>
      <c r="O140" s="5">
        <f t="shared" si="11"/>
        <v>-9.5688162000000005</v>
      </c>
      <c r="P140" s="5">
        <f t="shared" si="11"/>
        <v>-5.9640813000000001</v>
      </c>
    </row>
    <row r="141" spans="2:16" x14ac:dyDescent="0.25">
      <c r="B141">
        <v>40820000000</v>
      </c>
      <c r="C141">
        <v>-9.0489388000000002</v>
      </c>
      <c r="D141">
        <v>-6.0660600999999996</v>
      </c>
      <c r="F141" s="5">
        <f t="shared" si="8"/>
        <v>41.494999999999997</v>
      </c>
      <c r="G141" s="5">
        <f t="shared" si="9"/>
        <v>-8.6872425</v>
      </c>
      <c r="H141" s="5">
        <f t="shared" si="9"/>
        <v>-6.8392625000000002</v>
      </c>
      <c r="J141">
        <v>40820000000</v>
      </c>
      <c r="K141">
        <v>-9.2693089999999998</v>
      </c>
      <c r="L141">
        <v>-6.3808927999999998</v>
      </c>
      <c r="N141" s="5">
        <f t="shared" si="10"/>
        <v>41.494999999999997</v>
      </c>
      <c r="O141" s="5">
        <f t="shared" si="11"/>
        <v>-9.6088103999999994</v>
      </c>
      <c r="P141" s="5">
        <f t="shared" si="11"/>
        <v>-5.8549533</v>
      </c>
    </row>
    <row r="142" spans="2:16" x14ac:dyDescent="0.25">
      <c r="B142">
        <v>40955000000</v>
      </c>
      <c r="C142">
        <v>-9.0210217999999998</v>
      </c>
      <c r="D142">
        <v>-6.1749634999999996</v>
      </c>
      <c r="F142" s="5">
        <f t="shared" si="8"/>
        <v>41.63</v>
      </c>
      <c r="G142" s="5">
        <f t="shared" si="9"/>
        <v>-8.5680408000000003</v>
      </c>
      <c r="H142" s="5">
        <f t="shared" si="9"/>
        <v>-7.0741544000000003</v>
      </c>
      <c r="J142">
        <v>40955000000</v>
      </c>
      <c r="K142">
        <v>-9.3345757000000003</v>
      </c>
      <c r="L142">
        <v>-6.2623848999999998</v>
      </c>
      <c r="N142" s="5">
        <f t="shared" si="10"/>
        <v>41.63</v>
      </c>
      <c r="O142" s="5">
        <f t="shared" si="11"/>
        <v>-9.6665249000000006</v>
      </c>
      <c r="P142" s="5">
        <f t="shared" si="11"/>
        <v>-5.7621083000000004</v>
      </c>
    </row>
    <row r="143" spans="2:16" x14ac:dyDescent="0.25">
      <c r="B143">
        <v>41090000000</v>
      </c>
      <c r="C143">
        <v>-8.9731349999999992</v>
      </c>
      <c r="D143">
        <v>-6.3118863000000003</v>
      </c>
      <c r="F143" s="5">
        <f t="shared" si="8"/>
        <v>41.765000000000001</v>
      </c>
      <c r="G143" s="5">
        <f t="shared" si="9"/>
        <v>-8.4707880000000007</v>
      </c>
      <c r="H143" s="5">
        <f t="shared" si="9"/>
        <v>-7.3948840999999996</v>
      </c>
      <c r="J143">
        <v>41090000000</v>
      </c>
      <c r="K143">
        <v>-9.4031342999999996</v>
      </c>
      <c r="L143">
        <v>-6.1620283000000002</v>
      </c>
      <c r="N143" s="5">
        <f t="shared" si="10"/>
        <v>41.765000000000001</v>
      </c>
      <c r="O143" s="5">
        <f t="shared" si="11"/>
        <v>-9.7397203000000001</v>
      </c>
      <c r="P143" s="5">
        <f t="shared" si="11"/>
        <v>-5.6985773999999996</v>
      </c>
    </row>
    <row r="144" spans="2:16" x14ac:dyDescent="0.25">
      <c r="B144">
        <v>41225000000</v>
      </c>
      <c r="C144">
        <v>-8.9097089999999994</v>
      </c>
      <c r="D144">
        <v>-6.4682689</v>
      </c>
      <c r="F144" s="5">
        <f t="shared" si="8"/>
        <v>41.9</v>
      </c>
      <c r="G144" s="5">
        <f t="shared" si="9"/>
        <v>-8.3973904000000008</v>
      </c>
      <c r="H144" s="5">
        <f t="shared" si="9"/>
        <v>-7.7291059000000004</v>
      </c>
      <c r="J144">
        <v>41225000000</v>
      </c>
      <c r="K144">
        <v>-9.4873504999999998</v>
      </c>
      <c r="L144">
        <v>-6.0612716999999998</v>
      </c>
      <c r="N144" s="5">
        <f t="shared" si="10"/>
        <v>41.9</v>
      </c>
      <c r="O144" s="5">
        <f t="shared" si="11"/>
        <v>-9.8068924000000006</v>
      </c>
      <c r="P144" s="5">
        <f t="shared" si="11"/>
        <v>-5.7017536</v>
      </c>
    </row>
    <row r="145" spans="2:16" x14ac:dyDescent="0.25">
      <c r="B145">
        <v>41360000000</v>
      </c>
      <c r="C145">
        <v>-8.7970257000000007</v>
      </c>
      <c r="D145">
        <v>-6.6383634000000002</v>
      </c>
      <c r="F145" s="5">
        <f t="shared" si="8"/>
        <v>42.034999999999997</v>
      </c>
      <c r="G145" s="5">
        <f t="shared" si="9"/>
        <v>-8.3471221999999994</v>
      </c>
      <c r="H145" s="5">
        <f t="shared" si="9"/>
        <v>-8.1097002000000007</v>
      </c>
      <c r="J145">
        <v>41360000000</v>
      </c>
      <c r="K145">
        <v>-9.5688162000000005</v>
      </c>
      <c r="L145">
        <v>-5.9640813000000001</v>
      </c>
      <c r="N145" s="5">
        <f t="shared" si="10"/>
        <v>42.034999999999997</v>
      </c>
      <c r="O145" s="5">
        <f t="shared" si="11"/>
        <v>-9.8938789000000007</v>
      </c>
      <c r="P145" s="5">
        <f t="shared" si="11"/>
        <v>-5.7082677000000004</v>
      </c>
    </row>
    <row r="146" spans="2:16" x14ac:dyDescent="0.25">
      <c r="B146">
        <v>41495000000</v>
      </c>
      <c r="C146">
        <v>-8.6872425</v>
      </c>
      <c r="D146">
        <v>-6.8392625000000002</v>
      </c>
      <c r="F146" s="5">
        <f t="shared" si="8"/>
        <v>42.17</v>
      </c>
      <c r="G146" s="5">
        <f t="shared" si="9"/>
        <v>-8.3044376</v>
      </c>
      <c r="H146" s="5">
        <f t="shared" si="9"/>
        <v>-8.4810095000000008</v>
      </c>
      <c r="J146">
        <v>41495000000</v>
      </c>
      <c r="K146">
        <v>-9.6088103999999994</v>
      </c>
      <c r="L146">
        <v>-5.8549533</v>
      </c>
      <c r="N146" s="5">
        <f t="shared" si="10"/>
        <v>42.17</v>
      </c>
      <c r="O146" s="5">
        <f t="shared" si="11"/>
        <v>-9.9722480999999998</v>
      </c>
      <c r="P146" s="5">
        <f t="shared" si="11"/>
        <v>-5.7086348999999998</v>
      </c>
    </row>
    <row r="147" spans="2:16" x14ac:dyDescent="0.25">
      <c r="B147">
        <v>41630000000</v>
      </c>
      <c r="C147">
        <v>-8.5680408000000003</v>
      </c>
      <c r="D147">
        <v>-7.0741544000000003</v>
      </c>
      <c r="F147" s="5">
        <f t="shared" si="8"/>
        <v>42.305</v>
      </c>
      <c r="G147" s="5">
        <f t="shared" si="9"/>
        <v>-8.2636166000000006</v>
      </c>
      <c r="H147" s="5">
        <f t="shared" si="9"/>
        <v>-8.8871135999999993</v>
      </c>
      <c r="J147">
        <v>41630000000</v>
      </c>
      <c r="K147">
        <v>-9.6665249000000006</v>
      </c>
      <c r="L147">
        <v>-5.7621083000000004</v>
      </c>
      <c r="N147" s="5">
        <f t="shared" si="10"/>
        <v>42.305</v>
      </c>
      <c r="O147" s="5">
        <f t="shared" si="11"/>
        <v>-10.007501</v>
      </c>
      <c r="P147" s="5">
        <f t="shared" si="11"/>
        <v>-5.6893902000000001</v>
      </c>
    </row>
    <row r="148" spans="2:16" x14ac:dyDescent="0.25">
      <c r="B148">
        <v>41765000000</v>
      </c>
      <c r="C148">
        <v>-8.4707880000000007</v>
      </c>
      <c r="D148">
        <v>-7.3948840999999996</v>
      </c>
      <c r="F148" s="5">
        <f t="shared" si="8"/>
        <v>42.44</v>
      </c>
      <c r="G148" s="5">
        <f t="shared" si="9"/>
        <v>-8.2526598</v>
      </c>
      <c r="H148" s="5">
        <f t="shared" si="9"/>
        <v>-9.3053799000000001</v>
      </c>
      <c r="J148">
        <v>41765000000</v>
      </c>
      <c r="K148">
        <v>-9.7397203000000001</v>
      </c>
      <c r="L148">
        <v>-5.6985773999999996</v>
      </c>
      <c r="N148" s="5">
        <f t="shared" si="10"/>
        <v>42.44</v>
      </c>
      <c r="O148" s="5">
        <f t="shared" si="11"/>
        <v>-10.02969</v>
      </c>
      <c r="P148" s="5">
        <f t="shared" si="11"/>
        <v>-5.6856508000000003</v>
      </c>
    </row>
    <row r="149" spans="2:16" x14ac:dyDescent="0.25">
      <c r="B149">
        <v>41900000000</v>
      </c>
      <c r="C149">
        <v>-8.3973904000000008</v>
      </c>
      <c r="D149">
        <v>-7.7291059000000004</v>
      </c>
      <c r="F149" s="5">
        <f t="shared" si="8"/>
        <v>42.575000000000003</v>
      </c>
      <c r="G149" s="5">
        <f t="shared" si="9"/>
        <v>-8.2163649000000003</v>
      </c>
      <c r="H149" s="5">
        <f t="shared" si="9"/>
        <v>-9.7568283000000005</v>
      </c>
      <c r="J149">
        <v>41900000000</v>
      </c>
      <c r="K149">
        <v>-9.8068924000000006</v>
      </c>
      <c r="L149">
        <v>-5.7017536</v>
      </c>
      <c r="N149" s="5">
        <f t="shared" si="10"/>
        <v>42.575000000000003</v>
      </c>
      <c r="O149" s="5">
        <f t="shared" si="11"/>
        <v>-10.040551000000001</v>
      </c>
      <c r="P149" s="5">
        <f t="shared" si="11"/>
        <v>-5.6888360999999996</v>
      </c>
    </row>
    <row r="150" spans="2:16" x14ac:dyDescent="0.25">
      <c r="B150">
        <v>42035000000</v>
      </c>
      <c r="C150">
        <v>-8.3471221999999994</v>
      </c>
      <c r="D150">
        <v>-8.1097002000000007</v>
      </c>
      <c r="F150" s="5">
        <f t="shared" si="8"/>
        <v>42.71</v>
      </c>
      <c r="G150" s="5">
        <f t="shared" si="9"/>
        <v>-8.1619892000000007</v>
      </c>
      <c r="H150" s="5">
        <f t="shared" si="9"/>
        <v>-10.197385000000001</v>
      </c>
      <c r="J150">
        <v>42035000000</v>
      </c>
      <c r="K150">
        <v>-9.8938789000000007</v>
      </c>
      <c r="L150">
        <v>-5.7082677000000004</v>
      </c>
      <c r="N150" s="5">
        <f t="shared" si="10"/>
        <v>42.71</v>
      </c>
      <c r="O150" s="5">
        <f t="shared" si="11"/>
        <v>-10.029778</v>
      </c>
      <c r="P150" s="5">
        <f t="shared" si="11"/>
        <v>-5.6944508999999996</v>
      </c>
    </row>
    <row r="151" spans="2:16" x14ac:dyDescent="0.25">
      <c r="B151">
        <v>42170000000</v>
      </c>
      <c r="C151">
        <v>-8.3044376</v>
      </c>
      <c r="D151">
        <v>-8.4810095000000008</v>
      </c>
      <c r="F151" s="5">
        <f t="shared" si="8"/>
        <v>42.844999999999999</v>
      </c>
      <c r="G151" s="5">
        <f t="shared" si="9"/>
        <v>-8.1072731000000005</v>
      </c>
      <c r="H151" s="5">
        <f t="shared" si="9"/>
        <v>-10.685876</v>
      </c>
      <c r="J151">
        <v>42170000000</v>
      </c>
      <c r="K151">
        <v>-9.9722480999999998</v>
      </c>
      <c r="L151">
        <v>-5.7086348999999998</v>
      </c>
      <c r="N151" s="5">
        <f t="shared" si="10"/>
        <v>42.844999999999999</v>
      </c>
      <c r="O151" s="5">
        <f t="shared" si="11"/>
        <v>-10.013121</v>
      </c>
      <c r="P151" s="5">
        <f t="shared" si="11"/>
        <v>-5.6907511</v>
      </c>
    </row>
    <row r="152" spans="2:16" x14ac:dyDescent="0.25">
      <c r="B152">
        <v>42305000000</v>
      </c>
      <c r="C152">
        <v>-8.2636166000000006</v>
      </c>
      <c r="D152">
        <v>-8.8871135999999993</v>
      </c>
      <c r="F152" s="5">
        <f t="shared" si="8"/>
        <v>42.98</v>
      </c>
      <c r="G152" s="5">
        <f t="shared" si="9"/>
        <v>-8.0738754000000004</v>
      </c>
      <c r="H152" s="5">
        <f t="shared" si="9"/>
        <v>-11.158652</v>
      </c>
      <c r="J152">
        <v>42305000000</v>
      </c>
      <c r="K152">
        <v>-10.007501</v>
      </c>
      <c r="L152">
        <v>-5.6893902000000001</v>
      </c>
      <c r="N152" s="5">
        <f t="shared" si="10"/>
        <v>42.98</v>
      </c>
      <c r="O152" s="5">
        <f t="shared" si="11"/>
        <v>-9.9922790999999993</v>
      </c>
      <c r="P152" s="5">
        <f t="shared" si="11"/>
        <v>-5.6841711999999998</v>
      </c>
    </row>
    <row r="153" spans="2:16" x14ac:dyDescent="0.25">
      <c r="B153">
        <v>42440000000</v>
      </c>
      <c r="C153">
        <v>-8.2526598</v>
      </c>
      <c r="D153">
        <v>-9.3053799000000001</v>
      </c>
      <c r="F153" s="5">
        <f t="shared" si="8"/>
        <v>43.115000000000002</v>
      </c>
      <c r="G153" s="5">
        <f t="shared" si="9"/>
        <v>-8.0008812000000002</v>
      </c>
      <c r="H153" s="5">
        <f t="shared" si="9"/>
        <v>-11.667578000000001</v>
      </c>
      <c r="J153">
        <v>42440000000</v>
      </c>
      <c r="K153">
        <v>-10.02969</v>
      </c>
      <c r="L153">
        <v>-5.6856508000000003</v>
      </c>
      <c r="N153" s="5">
        <f t="shared" si="10"/>
        <v>43.115000000000002</v>
      </c>
      <c r="O153" s="5">
        <f t="shared" si="11"/>
        <v>-9.9906778000000003</v>
      </c>
      <c r="P153" s="5">
        <f t="shared" si="11"/>
        <v>-5.6531729999999998</v>
      </c>
    </row>
    <row r="154" spans="2:16" x14ac:dyDescent="0.25">
      <c r="B154">
        <v>42575000000</v>
      </c>
      <c r="C154">
        <v>-8.2163649000000003</v>
      </c>
      <c r="D154">
        <v>-9.7568283000000005</v>
      </c>
      <c r="F154" s="5">
        <f t="shared" si="8"/>
        <v>43.25</v>
      </c>
      <c r="G154" s="5">
        <f t="shared" si="9"/>
        <v>-7.9405580000000002</v>
      </c>
      <c r="H154" s="5">
        <f t="shared" si="9"/>
        <v>-12.178281</v>
      </c>
      <c r="J154">
        <v>42575000000</v>
      </c>
      <c r="K154">
        <v>-10.040551000000001</v>
      </c>
      <c r="L154">
        <v>-5.6888360999999996</v>
      </c>
      <c r="N154" s="5">
        <f t="shared" si="10"/>
        <v>43.25</v>
      </c>
      <c r="O154" s="5">
        <f t="shared" si="11"/>
        <v>-9.9586381999999993</v>
      </c>
      <c r="P154" s="5">
        <f t="shared" si="11"/>
        <v>-5.6354984999999997</v>
      </c>
    </row>
    <row r="155" spans="2:16" x14ac:dyDescent="0.25">
      <c r="B155">
        <v>42710000000</v>
      </c>
      <c r="C155">
        <v>-8.1619892000000007</v>
      </c>
      <c r="D155">
        <v>-10.197385000000001</v>
      </c>
      <c r="F155" s="5">
        <f t="shared" si="8"/>
        <v>43.384999999999998</v>
      </c>
      <c r="G155" s="5">
        <f t="shared" si="9"/>
        <v>-7.8925065999999999</v>
      </c>
      <c r="H155" s="5">
        <f t="shared" si="9"/>
        <v>-12.781347</v>
      </c>
      <c r="J155">
        <v>42710000000</v>
      </c>
      <c r="K155">
        <v>-10.029778</v>
      </c>
      <c r="L155">
        <v>-5.6944508999999996</v>
      </c>
      <c r="N155" s="5">
        <f t="shared" si="10"/>
        <v>43.384999999999998</v>
      </c>
      <c r="O155" s="5">
        <f t="shared" si="11"/>
        <v>-9.8805093999999993</v>
      </c>
      <c r="P155" s="5">
        <f t="shared" si="11"/>
        <v>-5.6362113999999996</v>
      </c>
    </row>
    <row r="156" spans="2:16" x14ac:dyDescent="0.25">
      <c r="B156">
        <v>42845000000</v>
      </c>
      <c r="C156">
        <v>-8.1072731000000005</v>
      </c>
      <c r="D156">
        <v>-10.685876</v>
      </c>
      <c r="F156" s="5">
        <f t="shared" si="8"/>
        <v>43.52</v>
      </c>
      <c r="G156" s="5">
        <f t="shared" si="9"/>
        <v>-7.8655118999999996</v>
      </c>
      <c r="H156" s="5">
        <f t="shared" si="9"/>
        <v>-13.381338</v>
      </c>
      <c r="J156">
        <v>42845000000</v>
      </c>
      <c r="K156">
        <v>-10.013121</v>
      </c>
      <c r="L156">
        <v>-5.6907511</v>
      </c>
      <c r="N156" s="5">
        <f t="shared" si="10"/>
        <v>43.52</v>
      </c>
      <c r="O156" s="5">
        <f t="shared" si="11"/>
        <v>-9.8310232000000006</v>
      </c>
      <c r="P156" s="5">
        <f t="shared" si="11"/>
        <v>-5.6781281999999997</v>
      </c>
    </row>
    <row r="157" spans="2:16" x14ac:dyDescent="0.25">
      <c r="B157">
        <v>42980000000</v>
      </c>
      <c r="C157">
        <v>-8.0738754000000004</v>
      </c>
      <c r="D157">
        <v>-11.158652</v>
      </c>
      <c r="F157" s="5">
        <f t="shared" si="8"/>
        <v>43.655000000000001</v>
      </c>
      <c r="G157" s="5">
        <f t="shared" si="9"/>
        <v>-7.8228054</v>
      </c>
      <c r="H157" s="5">
        <f t="shared" si="9"/>
        <v>-14.029489</v>
      </c>
      <c r="J157">
        <v>42980000000</v>
      </c>
      <c r="K157">
        <v>-9.9922790999999993</v>
      </c>
      <c r="L157">
        <v>-5.6841711999999998</v>
      </c>
      <c r="N157" s="5">
        <f t="shared" si="10"/>
        <v>43.655000000000001</v>
      </c>
      <c r="O157" s="5">
        <f t="shared" si="11"/>
        <v>-9.8063459000000002</v>
      </c>
      <c r="P157" s="5">
        <f t="shared" si="11"/>
        <v>-5.7354474</v>
      </c>
    </row>
    <row r="158" spans="2:16" x14ac:dyDescent="0.25">
      <c r="B158">
        <v>43115000000</v>
      </c>
      <c r="C158">
        <v>-8.0008812000000002</v>
      </c>
      <c r="D158">
        <v>-11.667578000000001</v>
      </c>
      <c r="F158" s="5">
        <f t="shared" si="8"/>
        <v>43.79</v>
      </c>
      <c r="G158" s="5">
        <f t="shared" si="9"/>
        <v>-7.8001307999999998</v>
      </c>
      <c r="H158" s="5">
        <f t="shared" si="9"/>
        <v>-14.667471000000001</v>
      </c>
      <c r="J158">
        <v>43115000000</v>
      </c>
      <c r="K158">
        <v>-9.9906778000000003</v>
      </c>
      <c r="L158">
        <v>-5.6531729999999998</v>
      </c>
      <c r="N158" s="5">
        <f t="shared" si="10"/>
        <v>43.79</v>
      </c>
      <c r="O158" s="5">
        <f t="shared" si="11"/>
        <v>-9.7605533999999992</v>
      </c>
      <c r="P158" s="5">
        <f t="shared" si="11"/>
        <v>-5.8134731999999998</v>
      </c>
    </row>
    <row r="159" spans="2:16" x14ac:dyDescent="0.25">
      <c r="B159">
        <v>43250000000</v>
      </c>
      <c r="C159">
        <v>-7.9405580000000002</v>
      </c>
      <c r="D159">
        <v>-12.178281</v>
      </c>
      <c r="F159" s="5">
        <f t="shared" si="8"/>
        <v>43.924999999999997</v>
      </c>
      <c r="G159" s="5">
        <f t="shared" si="9"/>
        <v>-7.8030739000000002</v>
      </c>
      <c r="H159" s="5">
        <f t="shared" si="9"/>
        <v>-15.300713999999999</v>
      </c>
      <c r="J159">
        <v>43250000000</v>
      </c>
      <c r="K159">
        <v>-9.9586381999999993</v>
      </c>
      <c r="L159">
        <v>-5.6354984999999997</v>
      </c>
      <c r="N159" s="5">
        <f t="shared" si="10"/>
        <v>43.924999999999997</v>
      </c>
      <c r="O159" s="5">
        <f t="shared" si="11"/>
        <v>-9.7316836999999996</v>
      </c>
      <c r="P159" s="5">
        <f t="shared" si="11"/>
        <v>-5.9238581999999997</v>
      </c>
    </row>
    <row r="160" spans="2:16" x14ac:dyDescent="0.25">
      <c r="B160">
        <v>43385000000</v>
      </c>
      <c r="C160">
        <v>-7.8925065999999999</v>
      </c>
      <c r="D160">
        <v>-12.781347</v>
      </c>
      <c r="F160" s="5">
        <f t="shared" si="8"/>
        <v>44.06</v>
      </c>
      <c r="G160" s="5">
        <f t="shared" si="9"/>
        <v>-7.7984219000000001</v>
      </c>
      <c r="H160" s="5">
        <f t="shared" si="9"/>
        <v>-15.881015</v>
      </c>
      <c r="J160">
        <v>43385000000</v>
      </c>
      <c r="K160">
        <v>-9.8805093999999993</v>
      </c>
      <c r="L160">
        <v>-5.6362113999999996</v>
      </c>
      <c r="N160" s="5">
        <f t="shared" si="10"/>
        <v>44.06</v>
      </c>
      <c r="O160" s="5">
        <f t="shared" si="11"/>
        <v>-9.7407474999999994</v>
      </c>
      <c r="P160" s="5">
        <f t="shared" si="11"/>
        <v>-6.0561313999999999</v>
      </c>
    </row>
    <row r="161" spans="2:16" x14ac:dyDescent="0.25">
      <c r="B161">
        <v>43520000000</v>
      </c>
      <c r="C161">
        <v>-7.8655118999999996</v>
      </c>
      <c r="D161">
        <v>-13.381338</v>
      </c>
      <c r="F161" s="5">
        <f t="shared" si="8"/>
        <v>44.195</v>
      </c>
      <c r="G161" s="5">
        <f t="shared" si="9"/>
        <v>-7.7814112</v>
      </c>
      <c r="H161" s="5">
        <f t="shared" si="9"/>
        <v>-16.316524999999999</v>
      </c>
      <c r="J161">
        <v>43520000000</v>
      </c>
      <c r="K161">
        <v>-9.8310232000000006</v>
      </c>
      <c r="L161">
        <v>-5.6781281999999997</v>
      </c>
      <c r="N161" s="5">
        <f t="shared" si="10"/>
        <v>44.195</v>
      </c>
      <c r="O161" s="5">
        <f t="shared" si="11"/>
        <v>-9.7555341999999996</v>
      </c>
      <c r="P161" s="5">
        <f t="shared" si="11"/>
        <v>-6.1926265000000003</v>
      </c>
    </row>
    <row r="162" spans="2:16" x14ac:dyDescent="0.25">
      <c r="B162">
        <v>43655000000</v>
      </c>
      <c r="C162">
        <v>-7.8228054</v>
      </c>
      <c r="D162">
        <v>-14.029489</v>
      </c>
      <c r="F162" s="5">
        <f t="shared" si="8"/>
        <v>44.33</v>
      </c>
      <c r="G162" s="5">
        <f t="shared" si="9"/>
        <v>-7.7838668999999996</v>
      </c>
      <c r="H162" s="5">
        <f t="shared" si="9"/>
        <v>-16.687124000000001</v>
      </c>
      <c r="J162">
        <v>43655000000</v>
      </c>
      <c r="K162">
        <v>-9.8063459000000002</v>
      </c>
      <c r="L162">
        <v>-5.7354474</v>
      </c>
      <c r="N162" s="5">
        <f t="shared" si="10"/>
        <v>44.33</v>
      </c>
      <c r="O162" s="5">
        <f t="shared" si="11"/>
        <v>-9.7222022999999993</v>
      </c>
      <c r="P162" s="5">
        <f t="shared" si="11"/>
        <v>-6.3624352999999996</v>
      </c>
    </row>
    <row r="163" spans="2:16" x14ac:dyDescent="0.25">
      <c r="B163">
        <v>43790000000</v>
      </c>
      <c r="C163">
        <v>-7.8001307999999998</v>
      </c>
      <c r="D163">
        <v>-14.667471000000001</v>
      </c>
      <c r="F163" s="5">
        <f t="shared" si="8"/>
        <v>44.465000000000003</v>
      </c>
      <c r="G163" s="5">
        <f t="shared" si="9"/>
        <v>-7.8097639000000001</v>
      </c>
      <c r="H163" s="5">
        <f t="shared" si="9"/>
        <v>-16.921637</v>
      </c>
      <c r="J163">
        <v>43790000000</v>
      </c>
      <c r="K163">
        <v>-9.7605533999999992</v>
      </c>
      <c r="L163">
        <v>-5.8134731999999998</v>
      </c>
      <c r="N163" s="5">
        <f t="shared" si="10"/>
        <v>44.465000000000003</v>
      </c>
      <c r="O163" s="5">
        <f t="shared" si="11"/>
        <v>-9.6903085999999998</v>
      </c>
      <c r="P163" s="5">
        <f t="shared" si="11"/>
        <v>-6.5635285000000003</v>
      </c>
    </row>
    <row r="164" spans="2:16" x14ac:dyDescent="0.25">
      <c r="B164">
        <v>43925000000</v>
      </c>
      <c r="C164">
        <v>-7.8030739000000002</v>
      </c>
      <c r="D164">
        <v>-15.300713999999999</v>
      </c>
      <c r="F164" s="5">
        <f t="shared" si="8"/>
        <v>44.6</v>
      </c>
      <c r="G164" s="5">
        <f t="shared" si="9"/>
        <v>-7.815887</v>
      </c>
      <c r="H164" s="5">
        <f t="shared" si="9"/>
        <v>-17.001949</v>
      </c>
      <c r="J164">
        <v>43925000000</v>
      </c>
      <c r="K164">
        <v>-9.7316836999999996</v>
      </c>
      <c r="L164">
        <v>-5.9238581999999997</v>
      </c>
      <c r="N164" s="5">
        <f t="shared" si="10"/>
        <v>44.6</v>
      </c>
      <c r="O164" s="5">
        <f t="shared" si="11"/>
        <v>-9.6832094000000009</v>
      </c>
      <c r="P164" s="5">
        <f t="shared" si="11"/>
        <v>-6.7812605000000001</v>
      </c>
    </row>
    <row r="165" spans="2:16" x14ac:dyDescent="0.25">
      <c r="B165">
        <v>44060000000</v>
      </c>
      <c r="C165">
        <v>-7.7984219000000001</v>
      </c>
      <c r="D165">
        <v>-15.881015</v>
      </c>
      <c r="F165" s="5">
        <f t="shared" si="8"/>
        <v>44.734999999999999</v>
      </c>
      <c r="G165" s="5">
        <f t="shared" si="9"/>
        <v>-7.8526216</v>
      </c>
      <c r="H165" s="5">
        <f t="shared" si="9"/>
        <v>-16.937002</v>
      </c>
      <c r="J165">
        <v>44060000000</v>
      </c>
      <c r="K165">
        <v>-9.7407474999999994</v>
      </c>
      <c r="L165">
        <v>-6.0561313999999999</v>
      </c>
      <c r="N165" s="5">
        <f t="shared" si="10"/>
        <v>44.734999999999999</v>
      </c>
      <c r="O165" s="5">
        <f t="shared" si="11"/>
        <v>-9.6942796999999992</v>
      </c>
      <c r="P165" s="5">
        <f t="shared" si="11"/>
        <v>-7.0194096999999998</v>
      </c>
    </row>
    <row r="166" spans="2:16" x14ac:dyDescent="0.25">
      <c r="B166">
        <v>44195000000</v>
      </c>
      <c r="C166">
        <v>-7.7814112</v>
      </c>
      <c r="D166">
        <v>-16.316524999999999</v>
      </c>
      <c r="F166" s="5">
        <f t="shared" si="8"/>
        <v>44.87</v>
      </c>
      <c r="G166" s="5">
        <f t="shared" si="9"/>
        <v>-7.9236177999999997</v>
      </c>
      <c r="H166" s="5">
        <f t="shared" si="9"/>
        <v>-16.720343</v>
      </c>
      <c r="J166">
        <v>44195000000</v>
      </c>
      <c r="K166">
        <v>-9.7555341999999996</v>
      </c>
      <c r="L166">
        <v>-6.1926265000000003</v>
      </c>
      <c r="N166" s="5">
        <f t="shared" si="10"/>
        <v>44.87</v>
      </c>
      <c r="O166" s="5">
        <f t="shared" si="11"/>
        <v>-9.6486654000000005</v>
      </c>
      <c r="P166" s="5">
        <f t="shared" si="11"/>
        <v>-7.2743158000000001</v>
      </c>
    </row>
    <row r="167" spans="2:16" x14ac:dyDescent="0.25">
      <c r="B167">
        <v>44330000000</v>
      </c>
      <c r="C167">
        <v>-7.7838668999999996</v>
      </c>
      <c r="D167">
        <v>-16.687124000000001</v>
      </c>
      <c r="F167" s="5">
        <f t="shared" si="8"/>
        <v>45.005000000000003</v>
      </c>
      <c r="G167" s="5">
        <f t="shared" si="9"/>
        <v>-7.9954413999999998</v>
      </c>
      <c r="H167" s="5">
        <f t="shared" si="9"/>
        <v>-16.421386999999999</v>
      </c>
      <c r="J167">
        <v>44330000000</v>
      </c>
      <c r="K167">
        <v>-9.7222022999999993</v>
      </c>
      <c r="L167">
        <v>-6.3624352999999996</v>
      </c>
      <c r="N167" s="5">
        <f t="shared" si="10"/>
        <v>45.005000000000003</v>
      </c>
      <c r="O167" s="5">
        <f t="shared" si="11"/>
        <v>-9.6353483000000004</v>
      </c>
      <c r="P167" s="5">
        <f t="shared" si="11"/>
        <v>-7.5540862000000004</v>
      </c>
    </row>
    <row r="168" spans="2:16" x14ac:dyDescent="0.25">
      <c r="B168">
        <v>44465000000</v>
      </c>
      <c r="C168">
        <v>-7.8097639000000001</v>
      </c>
      <c r="D168">
        <v>-16.921637</v>
      </c>
      <c r="F168" s="5">
        <f t="shared" si="8"/>
        <v>45.14</v>
      </c>
      <c r="G168" s="5">
        <f t="shared" si="9"/>
        <v>-8.0684547000000002</v>
      </c>
      <c r="H168" s="5">
        <f t="shared" si="9"/>
        <v>-15.975424</v>
      </c>
      <c r="J168">
        <v>44465000000</v>
      </c>
      <c r="K168">
        <v>-9.6903085999999998</v>
      </c>
      <c r="L168">
        <v>-6.5635285000000003</v>
      </c>
      <c r="N168" s="5">
        <f t="shared" si="10"/>
        <v>45.14</v>
      </c>
      <c r="O168" s="5">
        <f t="shared" si="11"/>
        <v>-9.6582632000000004</v>
      </c>
      <c r="P168" s="5">
        <f t="shared" si="11"/>
        <v>-7.8661075</v>
      </c>
    </row>
    <row r="169" spans="2:16" x14ac:dyDescent="0.25">
      <c r="B169">
        <v>44600000000</v>
      </c>
      <c r="C169">
        <v>-7.815887</v>
      </c>
      <c r="D169">
        <v>-17.001949</v>
      </c>
      <c r="F169" s="5">
        <f t="shared" si="8"/>
        <v>45.274999999999999</v>
      </c>
      <c r="G169" s="5">
        <f t="shared" si="9"/>
        <v>-8.1831969999999998</v>
      </c>
      <c r="H169" s="5">
        <f t="shared" si="9"/>
        <v>-15.450367999999999</v>
      </c>
      <c r="J169">
        <v>44600000000</v>
      </c>
      <c r="K169">
        <v>-9.6832094000000009</v>
      </c>
      <c r="L169">
        <v>-6.7812605000000001</v>
      </c>
      <c r="N169" s="5">
        <f t="shared" si="10"/>
        <v>45.274999999999999</v>
      </c>
      <c r="O169" s="5">
        <f t="shared" si="11"/>
        <v>-9.6764373999999993</v>
      </c>
      <c r="P169" s="5">
        <f t="shared" si="11"/>
        <v>-8.2336186999999992</v>
      </c>
    </row>
    <row r="170" spans="2:16" x14ac:dyDescent="0.25">
      <c r="B170">
        <v>44735000000</v>
      </c>
      <c r="C170">
        <v>-7.8526216</v>
      </c>
      <c r="D170">
        <v>-16.937002</v>
      </c>
      <c r="F170" s="5">
        <f t="shared" si="8"/>
        <v>45.41</v>
      </c>
      <c r="G170" s="5">
        <f t="shared" si="9"/>
        <v>-8.3319720999999998</v>
      </c>
      <c r="H170" s="5">
        <f t="shared" si="9"/>
        <v>-14.916855999999999</v>
      </c>
      <c r="J170">
        <v>44735000000</v>
      </c>
      <c r="K170">
        <v>-9.6942796999999992</v>
      </c>
      <c r="L170">
        <v>-7.0194096999999998</v>
      </c>
      <c r="N170" s="5">
        <f t="shared" si="10"/>
        <v>45.41</v>
      </c>
      <c r="O170" s="5">
        <f t="shared" si="11"/>
        <v>-9.6668997000000001</v>
      </c>
      <c r="P170" s="5">
        <f t="shared" si="11"/>
        <v>-8.6169986999999999</v>
      </c>
    </row>
    <row r="171" spans="2:16" x14ac:dyDescent="0.25">
      <c r="B171">
        <v>44870000000</v>
      </c>
      <c r="C171">
        <v>-7.9236177999999997</v>
      </c>
      <c r="D171">
        <v>-16.720343</v>
      </c>
      <c r="F171" s="5">
        <f t="shared" si="8"/>
        <v>45.545000000000002</v>
      </c>
      <c r="G171" s="5">
        <f t="shared" si="9"/>
        <v>-8.4581918999999992</v>
      </c>
      <c r="H171" s="5">
        <f t="shared" si="9"/>
        <v>-14.396879</v>
      </c>
      <c r="J171">
        <v>44870000000</v>
      </c>
      <c r="K171">
        <v>-9.6486654000000005</v>
      </c>
      <c r="L171">
        <v>-7.2743158000000001</v>
      </c>
      <c r="N171" s="5">
        <f t="shared" si="10"/>
        <v>45.545000000000002</v>
      </c>
      <c r="O171" s="5">
        <f t="shared" si="11"/>
        <v>-9.7105875000000008</v>
      </c>
      <c r="P171" s="5">
        <f t="shared" si="11"/>
        <v>-8.9896563999999994</v>
      </c>
    </row>
    <row r="172" spans="2:16" x14ac:dyDescent="0.25">
      <c r="B172">
        <v>45005000000</v>
      </c>
      <c r="C172">
        <v>-7.9954413999999998</v>
      </c>
      <c r="D172">
        <v>-16.421386999999999</v>
      </c>
      <c r="F172" s="5">
        <f t="shared" si="8"/>
        <v>45.68</v>
      </c>
      <c r="G172" s="5">
        <f t="shared" si="9"/>
        <v>-8.5699243999999997</v>
      </c>
      <c r="H172" s="5">
        <f t="shared" si="9"/>
        <v>-13.922393</v>
      </c>
      <c r="J172">
        <v>45005000000</v>
      </c>
      <c r="K172">
        <v>-9.6353483000000004</v>
      </c>
      <c r="L172">
        <v>-7.5540862000000004</v>
      </c>
      <c r="N172" s="5">
        <f t="shared" si="10"/>
        <v>45.68</v>
      </c>
      <c r="O172" s="5">
        <f t="shared" si="11"/>
        <v>-9.7752809999999997</v>
      </c>
      <c r="P172" s="5">
        <f t="shared" si="11"/>
        <v>-9.3823462000000006</v>
      </c>
    </row>
    <row r="173" spans="2:16" x14ac:dyDescent="0.25">
      <c r="B173">
        <v>45140000000</v>
      </c>
      <c r="C173">
        <v>-8.0684547000000002</v>
      </c>
      <c r="D173">
        <v>-15.975424</v>
      </c>
      <c r="F173" s="5">
        <f t="shared" si="8"/>
        <v>45.814999999999998</v>
      </c>
      <c r="G173" s="5">
        <f t="shared" si="9"/>
        <v>-8.6861295999999992</v>
      </c>
      <c r="H173" s="5">
        <f t="shared" si="9"/>
        <v>-13.444448</v>
      </c>
      <c r="J173">
        <v>45140000000</v>
      </c>
      <c r="K173">
        <v>-9.6582632000000004</v>
      </c>
      <c r="L173">
        <v>-7.8661075</v>
      </c>
      <c r="N173" s="5">
        <f t="shared" si="10"/>
        <v>45.814999999999998</v>
      </c>
      <c r="O173" s="5">
        <f t="shared" si="11"/>
        <v>-9.8303328000000008</v>
      </c>
      <c r="P173" s="5">
        <f t="shared" si="11"/>
        <v>-9.8027219999999993</v>
      </c>
    </row>
    <row r="174" spans="2:16" x14ac:dyDescent="0.25">
      <c r="B174">
        <v>45275000000</v>
      </c>
      <c r="C174">
        <v>-8.1831969999999998</v>
      </c>
      <c r="D174">
        <v>-15.450367999999999</v>
      </c>
      <c r="F174" s="5">
        <f t="shared" si="8"/>
        <v>45.95</v>
      </c>
      <c r="G174" s="5">
        <f t="shared" si="9"/>
        <v>-8.8249741000000004</v>
      </c>
      <c r="H174" s="5">
        <f t="shared" si="9"/>
        <v>-13.076129999999999</v>
      </c>
      <c r="J174">
        <v>45275000000</v>
      </c>
      <c r="K174">
        <v>-9.6764373999999993</v>
      </c>
      <c r="L174">
        <v>-8.2336186999999992</v>
      </c>
      <c r="N174" s="5">
        <f t="shared" si="10"/>
        <v>45.95</v>
      </c>
      <c r="O174" s="5">
        <f t="shared" si="11"/>
        <v>-9.8715410000000006</v>
      </c>
      <c r="P174" s="5">
        <f t="shared" si="11"/>
        <v>-10.199780000000001</v>
      </c>
    </row>
    <row r="175" spans="2:16" x14ac:dyDescent="0.25">
      <c r="B175">
        <v>45410000000</v>
      </c>
      <c r="C175">
        <v>-8.3319720999999998</v>
      </c>
      <c r="D175">
        <v>-14.916855999999999</v>
      </c>
      <c r="F175" s="5">
        <f t="shared" si="8"/>
        <v>46.085000000000001</v>
      </c>
      <c r="G175" s="5">
        <f t="shared" si="9"/>
        <v>-8.914669</v>
      </c>
      <c r="H175" s="5">
        <f t="shared" si="9"/>
        <v>-12.728972000000001</v>
      </c>
      <c r="J175">
        <v>45410000000</v>
      </c>
      <c r="K175">
        <v>-9.6668997000000001</v>
      </c>
      <c r="L175">
        <v>-8.6169986999999999</v>
      </c>
      <c r="N175" s="5">
        <f t="shared" si="10"/>
        <v>46.085000000000001</v>
      </c>
      <c r="O175" s="5">
        <f t="shared" si="11"/>
        <v>-9.9843759999999993</v>
      </c>
      <c r="P175" s="5">
        <f t="shared" si="11"/>
        <v>-10.622415</v>
      </c>
    </row>
    <row r="176" spans="2:16" x14ac:dyDescent="0.25">
      <c r="B176">
        <v>45545000000</v>
      </c>
      <c r="C176">
        <v>-8.4581918999999992</v>
      </c>
      <c r="D176">
        <v>-14.396879</v>
      </c>
      <c r="F176" s="5">
        <f t="shared" si="8"/>
        <v>46.22</v>
      </c>
      <c r="G176" s="5">
        <f t="shared" si="9"/>
        <v>-8.9887341999999997</v>
      </c>
      <c r="H176" s="5">
        <f t="shared" si="9"/>
        <v>-12.399137</v>
      </c>
      <c r="J176">
        <v>45545000000</v>
      </c>
      <c r="K176">
        <v>-9.7105875000000008</v>
      </c>
      <c r="L176">
        <v>-8.9896563999999994</v>
      </c>
      <c r="N176" s="5">
        <f t="shared" si="10"/>
        <v>46.22</v>
      </c>
      <c r="O176" s="5">
        <f t="shared" si="11"/>
        <v>-10.08093</v>
      </c>
      <c r="P176" s="5">
        <f t="shared" si="11"/>
        <v>-11.035880000000001</v>
      </c>
    </row>
    <row r="177" spans="2:16" x14ac:dyDescent="0.25">
      <c r="B177">
        <v>45680000000</v>
      </c>
      <c r="C177">
        <v>-8.5699243999999997</v>
      </c>
      <c r="D177">
        <v>-13.922393</v>
      </c>
      <c r="F177" s="5">
        <f t="shared" si="8"/>
        <v>46.354999999999997</v>
      </c>
      <c r="G177" s="5">
        <f t="shared" si="9"/>
        <v>-9.0998526000000002</v>
      </c>
      <c r="H177" s="5">
        <f t="shared" si="9"/>
        <v>-12.142128</v>
      </c>
      <c r="J177">
        <v>45680000000</v>
      </c>
      <c r="K177">
        <v>-9.7752809999999997</v>
      </c>
      <c r="L177">
        <v>-9.3823462000000006</v>
      </c>
      <c r="N177" s="5">
        <f t="shared" si="10"/>
        <v>46.354999999999997</v>
      </c>
      <c r="O177" s="5">
        <f t="shared" si="11"/>
        <v>-10.177056</v>
      </c>
      <c r="P177" s="5">
        <f t="shared" si="11"/>
        <v>-11.444599</v>
      </c>
    </row>
    <row r="178" spans="2:16" x14ac:dyDescent="0.25">
      <c r="B178">
        <v>45815000000</v>
      </c>
      <c r="C178">
        <v>-8.6861295999999992</v>
      </c>
      <c r="D178">
        <v>-13.444448</v>
      </c>
      <c r="F178" s="5">
        <f t="shared" si="8"/>
        <v>46.49</v>
      </c>
      <c r="G178" s="5">
        <f t="shared" si="9"/>
        <v>-9.1987667000000002</v>
      </c>
      <c r="H178" s="5">
        <f t="shared" si="9"/>
        <v>-11.923856000000001</v>
      </c>
      <c r="J178">
        <v>45815000000</v>
      </c>
      <c r="K178">
        <v>-9.8303328000000008</v>
      </c>
      <c r="L178">
        <v>-9.8027219999999993</v>
      </c>
      <c r="N178" s="5">
        <f t="shared" si="10"/>
        <v>46.49</v>
      </c>
      <c r="O178" s="5">
        <f t="shared" si="11"/>
        <v>-10.277642</v>
      </c>
      <c r="P178" s="5">
        <f t="shared" si="11"/>
        <v>-11.814957</v>
      </c>
    </row>
    <row r="179" spans="2:16" x14ac:dyDescent="0.25">
      <c r="B179">
        <v>45950000000</v>
      </c>
      <c r="C179">
        <v>-8.8249741000000004</v>
      </c>
      <c r="D179">
        <v>-13.076129999999999</v>
      </c>
      <c r="F179" s="5">
        <f t="shared" si="8"/>
        <v>46.625</v>
      </c>
      <c r="G179" s="5">
        <f t="shared" si="9"/>
        <v>-9.2738952999999995</v>
      </c>
      <c r="H179" s="5">
        <f t="shared" si="9"/>
        <v>-11.784932</v>
      </c>
      <c r="J179">
        <v>45950000000</v>
      </c>
      <c r="K179">
        <v>-9.8715410000000006</v>
      </c>
      <c r="L179">
        <v>-10.199780000000001</v>
      </c>
      <c r="N179" s="5">
        <f t="shared" si="10"/>
        <v>46.625</v>
      </c>
      <c r="O179" s="5">
        <f t="shared" si="11"/>
        <v>-10.415527000000001</v>
      </c>
      <c r="P179" s="5">
        <f t="shared" si="11"/>
        <v>-12.149445999999999</v>
      </c>
    </row>
    <row r="180" spans="2:16" x14ac:dyDescent="0.25">
      <c r="B180">
        <v>46085000000</v>
      </c>
      <c r="C180">
        <v>-8.914669</v>
      </c>
      <c r="D180">
        <v>-12.728972000000001</v>
      </c>
      <c r="F180" s="5">
        <f t="shared" si="8"/>
        <v>46.76</v>
      </c>
      <c r="G180" s="5">
        <f t="shared" si="9"/>
        <v>-9.3641319000000003</v>
      </c>
      <c r="H180" s="5">
        <f t="shared" si="9"/>
        <v>-11.618181999999999</v>
      </c>
      <c r="J180">
        <v>46085000000</v>
      </c>
      <c r="K180">
        <v>-9.9843759999999993</v>
      </c>
      <c r="L180">
        <v>-10.622415</v>
      </c>
      <c r="N180" s="5">
        <f t="shared" si="10"/>
        <v>46.76</v>
      </c>
      <c r="O180" s="5">
        <f t="shared" si="11"/>
        <v>-10.541600000000001</v>
      </c>
      <c r="P180" s="5">
        <f t="shared" si="11"/>
        <v>-12.5009</v>
      </c>
    </row>
    <row r="181" spans="2:16" x14ac:dyDescent="0.25">
      <c r="B181">
        <v>46220000000</v>
      </c>
      <c r="C181">
        <v>-8.9887341999999997</v>
      </c>
      <c r="D181">
        <v>-12.399137</v>
      </c>
      <c r="F181" s="5">
        <f t="shared" si="8"/>
        <v>46.895000000000003</v>
      </c>
      <c r="G181" s="5">
        <f t="shared" si="9"/>
        <v>-9.5023812999999997</v>
      </c>
      <c r="H181" s="5">
        <f t="shared" si="9"/>
        <v>-11.475645</v>
      </c>
      <c r="J181">
        <v>46220000000</v>
      </c>
      <c r="K181">
        <v>-10.08093</v>
      </c>
      <c r="L181">
        <v>-11.035880000000001</v>
      </c>
      <c r="N181" s="5">
        <f t="shared" si="10"/>
        <v>46.895000000000003</v>
      </c>
      <c r="O181" s="5">
        <f t="shared" si="11"/>
        <v>-10.701314</v>
      </c>
      <c r="P181" s="5">
        <f t="shared" si="11"/>
        <v>-12.847355</v>
      </c>
    </row>
    <row r="182" spans="2:16" x14ac:dyDescent="0.25">
      <c r="B182">
        <v>46355000000</v>
      </c>
      <c r="C182">
        <v>-9.0998526000000002</v>
      </c>
      <c r="D182">
        <v>-12.142128</v>
      </c>
      <c r="F182" s="5">
        <f t="shared" si="8"/>
        <v>47.03</v>
      </c>
      <c r="G182" s="5">
        <f t="shared" si="9"/>
        <v>-9.6219368000000003</v>
      </c>
      <c r="H182" s="5">
        <f t="shared" si="9"/>
        <v>-11.300706999999999</v>
      </c>
      <c r="J182">
        <v>46355000000</v>
      </c>
      <c r="K182">
        <v>-10.177056</v>
      </c>
      <c r="L182">
        <v>-11.444599</v>
      </c>
      <c r="N182" s="5">
        <f t="shared" si="10"/>
        <v>47.03</v>
      </c>
      <c r="O182" s="5">
        <f t="shared" si="11"/>
        <v>-10.840047999999999</v>
      </c>
      <c r="P182" s="5">
        <f t="shared" si="11"/>
        <v>-13.197034</v>
      </c>
    </row>
    <row r="183" spans="2:16" x14ac:dyDescent="0.25">
      <c r="B183">
        <v>46490000000</v>
      </c>
      <c r="C183">
        <v>-9.1987667000000002</v>
      </c>
      <c r="D183">
        <v>-11.923856000000001</v>
      </c>
      <c r="F183" s="5">
        <f t="shared" si="8"/>
        <v>47.164999999999999</v>
      </c>
      <c r="G183" s="5">
        <f t="shared" si="9"/>
        <v>-9.7248564000000002</v>
      </c>
      <c r="H183" s="5">
        <f t="shared" si="9"/>
        <v>-11.134600000000001</v>
      </c>
      <c r="J183">
        <v>46490000000</v>
      </c>
      <c r="K183">
        <v>-10.277642</v>
      </c>
      <c r="L183">
        <v>-11.814957</v>
      </c>
      <c r="N183" s="5">
        <f t="shared" si="10"/>
        <v>47.164999999999999</v>
      </c>
      <c r="O183" s="5">
        <f t="shared" si="11"/>
        <v>-10.986890000000001</v>
      </c>
      <c r="P183" s="5">
        <f t="shared" si="11"/>
        <v>-13.532484999999999</v>
      </c>
    </row>
    <row r="184" spans="2:16" x14ac:dyDescent="0.25">
      <c r="B184">
        <v>46625000000</v>
      </c>
      <c r="C184">
        <v>-9.2738952999999995</v>
      </c>
      <c r="D184">
        <v>-11.784932</v>
      </c>
      <c r="F184" s="5">
        <f t="shared" si="8"/>
        <v>47.3</v>
      </c>
      <c r="G184" s="5">
        <f t="shared" si="9"/>
        <v>-9.8328971999999997</v>
      </c>
      <c r="H184" s="5">
        <f t="shared" si="9"/>
        <v>-10.940299</v>
      </c>
      <c r="J184">
        <v>46625000000</v>
      </c>
      <c r="K184">
        <v>-10.415527000000001</v>
      </c>
      <c r="L184">
        <v>-12.149445999999999</v>
      </c>
      <c r="N184" s="5">
        <f t="shared" si="10"/>
        <v>47.3</v>
      </c>
      <c r="O184" s="5">
        <f t="shared" si="11"/>
        <v>-11.138325999999999</v>
      </c>
      <c r="P184" s="5">
        <f t="shared" si="11"/>
        <v>-13.837427</v>
      </c>
    </row>
    <row r="185" spans="2:16" x14ac:dyDescent="0.25">
      <c r="B185">
        <v>46760000000</v>
      </c>
      <c r="C185">
        <v>-9.3641319000000003</v>
      </c>
      <c r="D185">
        <v>-11.618181999999999</v>
      </c>
      <c r="F185" s="5">
        <f t="shared" si="8"/>
        <v>47.435000000000002</v>
      </c>
      <c r="G185" s="5">
        <f t="shared" si="9"/>
        <v>-9.9634409000000002</v>
      </c>
      <c r="H185" s="5">
        <f t="shared" si="9"/>
        <v>-10.785088999999999</v>
      </c>
      <c r="J185">
        <v>46760000000</v>
      </c>
      <c r="K185">
        <v>-10.541600000000001</v>
      </c>
      <c r="L185">
        <v>-12.5009</v>
      </c>
      <c r="N185" s="5">
        <f t="shared" si="10"/>
        <v>47.435000000000002</v>
      </c>
      <c r="O185" s="5">
        <f t="shared" si="11"/>
        <v>-11.261029000000001</v>
      </c>
      <c r="P185" s="5">
        <f t="shared" si="11"/>
        <v>-14.098882</v>
      </c>
    </row>
    <row r="186" spans="2:16" x14ac:dyDescent="0.25">
      <c r="B186">
        <v>46895000000</v>
      </c>
      <c r="C186">
        <v>-9.5023812999999997</v>
      </c>
      <c r="D186">
        <v>-11.475645</v>
      </c>
      <c r="F186" s="5">
        <f t="shared" si="8"/>
        <v>47.57</v>
      </c>
      <c r="G186" s="5">
        <f t="shared" si="9"/>
        <v>-10.042145</v>
      </c>
      <c r="H186" s="5">
        <f t="shared" si="9"/>
        <v>-10.658955000000001</v>
      </c>
      <c r="J186">
        <v>46895000000</v>
      </c>
      <c r="K186">
        <v>-10.701314</v>
      </c>
      <c r="L186">
        <v>-12.847355</v>
      </c>
      <c r="N186" s="5">
        <f t="shared" si="10"/>
        <v>47.57</v>
      </c>
      <c r="O186" s="5">
        <f t="shared" si="11"/>
        <v>-11.379878</v>
      </c>
      <c r="P186" s="5">
        <f t="shared" si="11"/>
        <v>-14.335788000000001</v>
      </c>
    </row>
    <row r="187" spans="2:16" x14ac:dyDescent="0.25">
      <c r="B187">
        <v>47030000000</v>
      </c>
      <c r="C187">
        <v>-9.6219368000000003</v>
      </c>
      <c r="D187">
        <v>-11.300706999999999</v>
      </c>
      <c r="F187" s="5">
        <f t="shared" si="8"/>
        <v>47.704999999999998</v>
      </c>
      <c r="G187" s="5">
        <f t="shared" si="9"/>
        <v>-10.081853000000001</v>
      </c>
      <c r="H187" s="5">
        <f t="shared" si="9"/>
        <v>-10.527597999999999</v>
      </c>
      <c r="J187">
        <v>47030000000</v>
      </c>
      <c r="K187">
        <v>-10.840047999999999</v>
      </c>
      <c r="L187">
        <v>-13.197034</v>
      </c>
      <c r="N187" s="5">
        <f t="shared" si="10"/>
        <v>47.704999999999998</v>
      </c>
      <c r="O187" s="5">
        <f t="shared" si="11"/>
        <v>-11.492604999999999</v>
      </c>
      <c r="P187" s="5">
        <f t="shared" si="11"/>
        <v>-14.455073000000001</v>
      </c>
    </row>
    <row r="188" spans="2:16" x14ac:dyDescent="0.25">
      <c r="B188">
        <v>47165000000</v>
      </c>
      <c r="C188">
        <v>-9.7248564000000002</v>
      </c>
      <c r="D188">
        <v>-11.134600000000001</v>
      </c>
      <c r="F188" s="5">
        <f t="shared" si="8"/>
        <v>47.84</v>
      </c>
      <c r="G188" s="5">
        <f t="shared" si="9"/>
        <v>-10.157118000000001</v>
      </c>
      <c r="H188" s="5">
        <f t="shared" si="9"/>
        <v>-10.376184</v>
      </c>
      <c r="J188">
        <v>47165000000</v>
      </c>
      <c r="K188">
        <v>-10.986890000000001</v>
      </c>
      <c r="L188">
        <v>-13.532484999999999</v>
      </c>
      <c r="N188" s="5">
        <f t="shared" si="10"/>
        <v>47.84</v>
      </c>
      <c r="O188" s="5">
        <f t="shared" si="11"/>
        <v>-11.583358</v>
      </c>
      <c r="P188" s="5">
        <f t="shared" si="11"/>
        <v>-14.603878999999999</v>
      </c>
    </row>
    <row r="189" spans="2:16" x14ac:dyDescent="0.25">
      <c r="B189">
        <v>47300000000</v>
      </c>
      <c r="C189">
        <v>-9.8328971999999997</v>
      </c>
      <c r="D189">
        <v>-10.940299</v>
      </c>
      <c r="F189" s="5">
        <f t="shared" si="8"/>
        <v>47.975000000000001</v>
      </c>
      <c r="G189" s="5">
        <f t="shared" si="9"/>
        <v>-10.225344</v>
      </c>
      <c r="H189" s="5">
        <f t="shared" si="9"/>
        <v>-10.222915</v>
      </c>
      <c r="J189">
        <v>47300000000</v>
      </c>
      <c r="K189">
        <v>-11.138325999999999</v>
      </c>
      <c r="L189">
        <v>-13.837427</v>
      </c>
      <c r="N189" s="5">
        <f t="shared" si="10"/>
        <v>47.975000000000001</v>
      </c>
      <c r="O189" s="5">
        <f t="shared" si="11"/>
        <v>-11.683926</v>
      </c>
      <c r="P189" s="5">
        <f t="shared" si="11"/>
        <v>-14.703487000000001</v>
      </c>
    </row>
    <row r="190" spans="2:16" x14ac:dyDescent="0.25">
      <c r="B190">
        <v>47435000000</v>
      </c>
      <c r="C190">
        <v>-9.9634409000000002</v>
      </c>
      <c r="D190">
        <v>-10.785088999999999</v>
      </c>
      <c r="F190" s="5">
        <f t="shared" si="8"/>
        <v>48.11</v>
      </c>
      <c r="G190" s="5">
        <f t="shared" si="9"/>
        <v>-10.286218999999999</v>
      </c>
      <c r="H190" s="5">
        <f t="shared" si="9"/>
        <v>-10.076718</v>
      </c>
      <c r="J190">
        <v>47435000000</v>
      </c>
      <c r="K190">
        <v>-11.261029000000001</v>
      </c>
      <c r="L190">
        <v>-14.098882</v>
      </c>
      <c r="N190" s="5">
        <f t="shared" si="10"/>
        <v>48.11</v>
      </c>
      <c r="O190" s="5">
        <f t="shared" si="11"/>
        <v>-11.806049</v>
      </c>
      <c r="P190" s="5">
        <f t="shared" si="11"/>
        <v>-14.683014</v>
      </c>
    </row>
    <row r="191" spans="2:16" x14ac:dyDescent="0.25">
      <c r="B191">
        <v>47570000000</v>
      </c>
      <c r="C191">
        <v>-10.042145</v>
      </c>
      <c r="D191">
        <v>-10.658955000000001</v>
      </c>
      <c r="F191" s="5">
        <f t="shared" si="8"/>
        <v>48.244999999999997</v>
      </c>
      <c r="G191" s="5">
        <f t="shared" si="9"/>
        <v>-10.370922</v>
      </c>
      <c r="H191" s="5">
        <f t="shared" si="9"/>
        <v>-9.9643431000000007</v>
      </c>
      <c r="J191">
        <v>47570000000</v>
      </c>
      <c r="K191">
        <v>-11.379878</v>
      </c>
      <c r="L191">
        <v>-14.335788000000001</v>
      </c>
      <c r="N191" s="5">
        <f t="shared" si="10"/>
        <v>48.244999999999997</v>
      </c>
      <c r="O191" s="5">
        <f t="shared" si="11"/>
        <v>-11.927077000000001</v>
      </c>
      <c r="P191" s="5">
        <f t="shared" si="11"/>
        <v>-14.580143</v>
      </c>
    </row>
    <row r="192" spans="2:16" x14ac:dyDescent="0.25">
      <c r="B192">
        <v>47705000000</v>
      </c>
      <c r="C192">
        <v>-10.081853000000001</v>
      </c>
      <c r="D192">
        <v>-10.527597999999999</v>
      </c>
      <c r="F192" s="5">
        <f t="shared" si="8"/>
        <v>48.38</v>
      </c>
      <c r="G192" s="5">
        <f t="shared" si="9"/>
        <v>-10.511226000000001</v>
      </c>
      <c r="H192" s="5">
        <f t="shared" si="9"/>
        <v>-9.7978152999999999</v>
      </c>
      <c r="J192">
        <v>47705000000</v>
      </c>
      <c r="K192">
        <v>-11.492604999999999</v>
      </c>
      <c r="L192">
        <v>-14.455073000000001</v>
      </c>
      <c r="N192" s="5">
        <f t="shared" si="10"/>
        <v>48.38</v>
      </c>
      <c r="O192" s="5">
        <f t="shared" si="11"/>
        <v>-12.072418000000001</v>
      </c>
      <c r="P192" s="5">
        <f t="shared" si="11"/>
        <v>-14.452456</v>
      </c>
    </row>
    <row r="193" spans="2:16" x14ac:dyDescent="0.25">
      <c r="B193">
        <v>47840000000</v>
      </c>
      <c r="C193">
        <v>-10.157118000000001</v>
      </c>
      <c r="D193">
        <v>-10.376184</v>
      </c>
      <c r="F193" s="5">
        <f t="shared" si="8"/>
        <v>48.515000000000001</v>
      </c>
      <c r="G193" s="5">
        <f t="shared" si="9"/>
        <v>-10.653582</v>
      </c>
      <c r="H193" s="5">
        <f t="shared" si="9"/>
        <v>-9.6753292000000002</v>
      </c>
      <c r="J193">
        <v>47840000000</v>
      </c>
      <c r="K193">
        <v>-11.583358</v>
      </c>
      <c r="L193">
        <v>-14.603878999999999</v>
      </c>
      <c r="N193" s="5">
        <f t="shared" si="10"/>
        <v>48.515000000000001</v>
      </c>
      <c r="O193" s="5">
        <f t="shared" si="11"/>
        <v>-12.233555000000001</v>
      </c>
      <c r="P193" s="5">
        <f t="shared" si="11"/>
        <v>-14.256019</v>
      </c>
    </row>
    <row r="194" spans="2:16" x14ac:dyDescent="0.25">
      <c r="B194">
        <v>47975000000</v>
      </c>
      <c r="C194">
        <v>-10.225344</v>
      </c>
      <c r="D194">
        <v>-10.222915</v>
      </c>
      <c r="F194" s="5">
        <f t="shared" si="8"/>
        <v>48.65</v>
      </c>
      <c r="G194" s="5">
        <f t="shared" si="9"/>
        <v>-10.823022</v>
      </c>
      <c r="H194" s="5">
        <f t="shared" si="9"/>
        <v>-9.5035906000000008</v>
      </c>
      <c r="J194">
        <v>47975000000</v>
      </c>
      <c r="K194">
        <v>-11.683926</v>
      </c>
      <c r="L194">
        <v>-14.703487000000001</v>
      </c>
      <c r="N194" s="5">
        <f t="shared" si="10"/>
        <v>48.65</v>
      </c>
      <c r="O194" s="5">
        <f t="shared" si="11"/>
        <v>-12.42672</v>
      </c>
      <c r="P194" s="5">
        <f t="shared" si="11"/>
        <v>-14.045809999999999</v>
      </c>
    </row>
    <row r="195" spans="2:16" x14ac:dyDescent="0.25">
      <c r="B195">
        <v>48110000000</v>
      </c>
      <c r="C195">
        <v>-10.286218999999999</v>
      </c>
      <c r="D195">
        <v>-10.076718</v>
      </c>
      <c r="F195" s="5">
        <f t="shared" si="8"/>
        <v>48.784999999999997</v>
      </c>
      <c r="G195" s="5">
        <f t="shared" si="9"/>
        <v>-10.982918</v>
      </c>
      <c r="H195" s="5">
        <f t="shared" si="9"/>
        <v>-9.2973584999999996</v>
      </c>
      <c r="J195">
        <v>48110000000</v>
      </c>
      <c r="K195">
        <v>-11.806049</v>
      </c>
      <c r="L195">
        <v>-14.683014</v>
      </c>
      <c r="N195" s="5">
        <f t="shared" si="10"/>
        <v>48.784999999999997</v>
      </c>
      <c r="O195" s="5">
        <f t="shared" si="11"/>
        <v>-12.621821000000001</v>
      </c>
      <c r="P195" s="5">
        <f t="shared" si="11"/>
        <v>-13.803193</v>
      </c>
    </row>
    <row r="196" spans="2:16" x14ac:dyDescent="0.25">
      <c r="B196">
        <v>48245000000</v>
      </c>
      <c r="C196">
        <v>-10.370922</v>
      </c>
      <c r="D196">
        <v>-9.9643431000000007</v>
      </c>
      <c r="F196" s="5">
        <f t="shared" ref="F196:F204" si="12">B201/1000000000</f>
        <v>48.92</v>
      </c>
      <c r="G196" s="5">
        <f t="shared" ref="G196:H204" si="13">C201</f>
        <v>-11.16536</v>
      </c>
      <c r="H196" s="5">
        <f t="shared" si="13"/>
        <v>-9.0911635999999998</v>
      </c>
      <c r="J196">
        <v>48245000000</v>
      </c>
      <c r="K196">
        <v>-11.927077000000001</v>
      </c>
      <c r="L196">
        <v>-14.580143</v>
      </c>
      <c r="N196" s="5">
        <f t="shared" ref="N196:N204" si="14">J201/1000000000</f>
        <v>48.92</v>
      </c>
      <c r="O196" s="5">
        <f t="shared" ref="O196:P204" si="15">K201</f>
        <v>-12.817193</v>
      </c>
      <c r="P196" s="5">
        <f t="shared" si="15"/>
        <v>-13.600072000000001</v>
      </c>
    </row>
    <row r="197" spans="2:16" x14ac:dyDescent="0.25">
      <c r="B197">
        <v>48380000000</v>
      </c>
      <c r="C197">
        <v>-10.511226000000001</v>
      </c>
      <c r="D197">
        <v>-9.7978152999999999</v>
      </c>
      <c r="F197" s="5">
        <f t="shared" si="12"/>
        <v>49.055</v>
      </c>
      <c r="G197" s="5">
        <f t="shared" si="13"/>
        <v>-11.342324</v>
      </c>
      <c r="H197" s="5">
        <f t="shared" si="13"/>
        <v>-8.8740500999999998</v>
      </c>
      <c r="J197">
        <v>48380000000</v>
      </c>
      <c r="K197">
        <v>-12.072418000000001</v>
      </c>
      <c r="L197">
        <v>-14.452456</v>
      </c>
      <c r="N197" s="5">
        <f t="shared" si="14"/>
        <v>49.055</v>
      </c>
      <c r="O197" s="5">
        <f t="shared" si="15"/>
        <v>-13.031926</v>
      </c>
      <c r="P197" s="5">
        <f t="shared" si="15"/>
        <v>-13.362053</v>
      </c>
    </row>
    <row r="198" spans="2:16" x14ac:dyDescent="0.25">
      <c r="B198">
        <v>48515000000</v>
      </c>
      <c r="C198">
        <v>-10.653582</v>
      </c>
      <c r="D198">
        <v>-9.6753292000000002</v>
      </c>
      <c r="F198" s="5">
        <f t="shared" si="12"/>
        <v>49.19</v>
      </c>
      <c r="G198" s="5">
        <f t="shared" si="13"/>
        <v>-11.471822</v>
      </c>
      <c r="H198" s="5">
        <f t="shared" si="13"/>
        <v>-8.6583623999999997</v>
      </c>
      <c r="J198">
        <v>48515000000</v>
      </c>
      <c r="K198">
        <v>-12.233555000000001</v>
      </c>
      <c r="L198">
        <v>-14.256019</v>
      </c>
      <c r="N198" s="5">
        <f t="shared" si="14"/>
        <v>49.19</v>
      </c>
      <c r="O198" s="5">
        <f t="shared" si="15"/>
        <v>-13.244415</v>
      </c>
      <c r="P198" s="5">
        <f t="shared" si="15"/>
        <v>-13.114533</v>
      </c>
    </row>
    <row r="199" spans="2:16" x14ac:dyDescent="0.25">
      <c r="B199">
        <v>48650000000</v>
      </c>
      <c r="C199">
        <v>-10.823022</v>
      </c>
      <c r="D199">
        <v>-9.5035906000000008</v>
      </c>
      <c r="F199" s="5">
        <f t="shared" si="12"/>
        <v>49.325000000000003</v>
      </c>
      <c r="G199" s="5">
        <f t="shared" si="13"/>
        <v>-11.582305</v>
      </c>
      <c r="H199" s="5">
        <f t="shared" si="13"/>
        <v>-8.4213027999999994</v>
      </c>
      <c r="J199">
        <v>48650000000</v>
      </c>
      <c r="K199">
        <v>-12.42672</v>
      </c>
      <c r="L199">
        <v>-14.045809999999999</v>
      </c>
      <c r="N199" s="5">
        <f t="shared" si="14"/>
        <v>49.325000000000003</v>
      </c>
      <c r="O199" s="5">
        <f t="shared" si="15"/>
        <v>-13.401719999999999</v>
      </c>
      <c r="P199" s="5">
        <f t="shared" si="15"/>
        <v>-12.929843</v>
      </c>
    </row>
    <row r="200" spans="2:16" x14ac:dyDescent="0.25">
      <c r="B200">
        <v>48785000000</v>
      </c>
      <c r="C200">
        <v>-10.982918</v>
      </c>
      <c r="D200">
        <v>-9.2973584999999996</v>
      </c>
      <c r="F200" s="5">
        <f t="shared" si="12"/>
        <v>49.46</v>
      </c>
      <c r="G200" s="5">
        <f t="shared" si="13"/>
        <v>-11.706537000000001</v>
      </c>
      <c r="H200" s="5">
        <f t="shared" si="13"/>
        <v>-8.1935196000000001</v>
      </c>
      <c r="J200">
        <v>48785000000</v>
      </c>
      <c r="K200">
        <v>-12.621821000000001</v>
      </c>
      <c r="L200">
        <v>-13.803193</v>
      </c>
      <c r="N200" s="5">
        <f t="shared" si="14"/>
        <v>49.46</v>
      </c>
      <c r="O200" s="5">
        <f t="shared" si="15"/>
        <v>-13.517815000000001</v>
      </c>
      <c r="P200" s="5">
        <f t="shared" si="15"/>
        <v>-12.767868999999999</v>
      </c>
    </row>
    <row r="201" spans="2:16" x14ac:dyDescent="0.25">
      <c r="B201">
        <v>48920000000</v>
      </c>
      <c r="C201">
        <v>-11.16536</v>
      </c>
      <c r="D201">
        <v>-9.0911635999999998</v>
      </c>
      <c r="F201" s="5">
        <f t="shared" si="12"/>
        <v>49.594999999999999</v>
      </c>
      <c r="G201" s="5">
        <f t="shared" si="13"/>
        <v>-11.801107999999999</v>
      </c>
      <c r="H201" s="5">
        <f t="shared" si="13"/>
        <v>-7.9863825000000004</v>
      </c>
      <c r="J201">
        <v>48920000000</v>
      </c>
      <c r="K201">
        <v>-12.817193</v>
      </c>
      <c r="L201">
        <v>-13.600072000000001</v>
      </c>
      <c r="N201" s="5">
        <f t="shared" si="14"/>
        <v>49.594999999999999</v>
      </c>
      <c r="O201" s="5">
        <f t="shared" si="15"/>
        <v>-13.62743</v>
      </c>
      <c r="P201" s="5">
        <f t="shared" si="15"/>
        <v>-12.623298999999999</v>
      </c>
    </row>
    <row r="202" spans="2:16" x14ac:dyDescent="0.25">
      <c r="B202">
        <v>49055000000</v>
      </c>
      <c r="C202">
        <v>-11.342324</v>
      </c>
      <c r="D202">
        <v>-8.8740500999999998</v>
      </c>
      <c r="F202" s="5">
        <f t="shared" si="12"/>
        <v>49.73</v>
      </c>
      <c r="G202" s="5">
        <f t="shared" si="13"/>
        <v>-11.87257</v>
      </c>
      <c r="H202" s="5">
        <f t="shared" si="13"/>
        <v>-7.7964187000000003</v>
      </c>
      <c r="J202">
        <v>49055000000</v>
      </c>
      <c r="K202">
        <v>-13.031926</v>
      </c>
      <c r="L202">
        <v>-13.362053</v>
      </c>
      <c r="N202" s="5">
        <f t="shared" si="14"/>
        <v>49.73</v>
      </c>
      <c r="O202" s="5">
        <f t="shared" si="15"/>
        <v>-13.706628</v>
      </c>
      <c r="P202" s="5">
        <f t="shared" si="15"/>
        <v>-12.523856</v>
      </c>
    </row>
    <row r="203" spans="2:16" x14ac:dyDescent="0.25">
      <c r="B203">
        <v>49190000000</v>
      </c>
      <c r="C203">
        <v>-11.471822</v>
      </c>
      <c r="D203">
        <v>-8.6583623999999997</v>
      </c>
      <c r="F203" s="5">
        <f t="shared" si="12"/>
        <v>49.865000000000002</v>
      </c>
      <c r="G203" s="5">
        <f t="shared" si="13"/>
        <v>-11.946959</v>
      </c>
      <c r="H203" s="5">
        <f t="shared" si="13"/>
        <v>-7.6434759999999997</v>
      </c>
      <c r="J203">
        <v>49190000000</v>
      </c>
      <c r="K203">
        <v>-13.244415</v>
      </c>
      <c r="L203">
        <v>-13.114533</v>
      </c>
      <c r="N203" s="5">
        <f t="shared" si="14"/>
        <v>49.865000000000002</v>
      </c>
      <c r="O203" s="5">
        <f t="shared" si="15"/>
        <v>-13.750297</v>
      </c>
      <c r="P203" s="5">
        <f t="shared" si="15"/>
        <v>-12.442926999999999</v>
      </c>
    </row>
    <row r="204" spans="2:16" x14ac:dyDescent="0.25">
      <c r="B204">
        <v>49325000000</v>
      </c>
      <c r="C204">
        <v>-11.582305</v>
      </c>
      <c r="D204">
        <v>-8.4213027999999994</v>
      </c>
      <c r="F204" s="5">
        <f t="shared" si="12"/>
        <v>50</v>
      </c>
      <c r="G204" s="5">
        <f t="shared" si="13"/>
        <v>-11.985360999999999</v>
      </c>
      <c r="H204" s="5">
        <f t="shared" si="13"/>
        <v>-7.5360069000000003</v>
      </c>
      <c r="J204">
        <v>49325000000</v>
      </c>
      <c r="K204">
        <v>-13.401719999999999</v>
      </c>
      <c r="L204">
        <v>-12.929843</v>
      </c>
      <c r="N204" s="5">
        <f t="shared" si="14"/>
        <v>50</v>
      </c>
      <c r="O204" s="5">
        <f t="shared" si="15"/>
        <v>-13.769434</v>
      </c>
      <c r="P204" s="5">
        <f t="shared" si="15"/>
        <v>-12.367948999999999</v>
      </c>
    </row>
    <row r="205" spans="2:16" x14ac:dyDescent="0.25">
      <c r="B205">
        <v>49460000000</v>
      </c>
      <c r="C205">
        <v>-11.706537000000001</v>
      </c>
      <c r="D205">
        <v>-8.1935196000000001</v>
      </c>
      <c r="J205">
        <v>49460000000</v>
      </c>
      <c r="K205">
        <v>-13.517815000000001</v>
      </c>
      <c r="L205">
        <v>-12.767868999999999</v>
      </c>
    </row>
    <row r="206" spans="2:16" x14ac:dyDescent="0.25">
      <c r="B206">
        <v>49595000000</v>
      </c>
      <c r="C206">
        <v>-11.801107999999999</v>
      </c>
      <c r="D206">
        <v>-7.9863825000000004</v>
      </c>
      <c r="J206">
        <v>49595000000</v>
      </c>
      <c r="K206">
        <v>-13.62743</v>
      </c>
      <c r="L206">
        <v>-12.623298999999999</v>
      </c>
    </row>
    <row r="207" spans="2:16" x14ac:dyDescent="0.25">
      <c r="B207">
        <v>49730000000</v>
      </c>
      <c r="C207">
        <v>-11.87257</v>
      </c>
      <c r="D207">
        <v>-7.7964187000000003</v>
      </c>
      <c r="J207">
        <v>49730000000</v>
      </c>
      <c r="K207">
        <v>-13.706628</v>
      </c>
      <c r="L207">
        <v>-12.523856</v>
      </c>
    </row>
    <row r="208" spans="2:16" x14ac:dyDescent="0.25">
      <c r="B208">
        <v>49865000000</v>
      </c>
      <c r="C208">
        <v>-11.946959</v>
      </c>
      <c r="D208">
        <v>-7.6434759999999997</v>
      </c>
      <c r="J208">
        <v>49865000000</v>
      </c>
      <c r="K208">
        <v>-13.750297</v>
      </c>
      <c r="L208">
        <v>-12.442926999999999</v>
      </c>
    </row>
    <row r="209" spans="2:12" x14ac:dyDescent="0.25">
      <c r="B209">
        <v>50000000000</v>
      </c>
      <c r="C209">
        <v>-11.985360999999999</v>
      </c>
      <c r="D209">
        <v>-7.5360069000000003</v>
      </c>
      <c r="J209">
        <v>50000000000</v>
      </c>
      <c r="K209">
        <v>-13.769434</v>
      </c>
      <c r="L209">
        <v>-12.367948999999999</v>
      </c>
    </row>
    <row r="210" spans="2:12" x14ac:dyDescent="0.25">
      <c r="B210" t="s">
        <v>28</v>
      </c>
      <c r="J210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10"/>
  <sheetViews>
    <sheetView topLeftCell="A4" workbookViewId="0">
      <selection activeCell="J1" sqref="J1:L1048576"/>
    </sheetView>
  </sheetViews>
  <sheetFormatPr defaultRowHeight="15" x14ac:dyDescent="0.25"/>
  <cols>
    <col min="1" max="1" width="13.7109375" style="33" customWidth="1"/>
    <col min="5" max="5" width="2" style="18" customWidth="1"/>
    <col min="6" max="6" width="11" style="4" bestFit="1" customWidth="1"/>
    <col min="7" max="7" width="14.85546875" style="4" bestFit="1" customWidth="1"/>
    <col min="8" max="8" width="18.7109375" style="4" bestFit="1" customWidth="1"/>
    <col min="9" max="9" width="13.7109375" style="33" customWidth="1"/>
    <col min="13" max="13" width="2" style="18" customWidth="1"/>
    <col min="14" max="14" width="11" style="4" bestFit="1" customWidth="1"/>
    <col min="15" max="15" width="14.7109375" style="4" bestFit="1" customWidth="1"/>
    <col min="16" max="16" width="18.5703125" style="4" bestFit="1" customWidth="1"/>
    <col min="17" max="17" width="2" style="18" customWidth="1"/>
  </cols>
  <sheetData>
    <row r="1" spans="1:17" x14ac:dyDescent="0.25">
      <c r="B1" t="s">
        <v>104</v>
      </c>
      <c r="F1" s="4" t="s">
        <v>1</v>
      </c>
      <c r="G1" s="36" t="str">
        <f>C8</f>
        <v>Conv. Loss Log Mag(dB)</v>
      </c>
      <c r="H1" s="36" t="str">
        <f>D8</f>
        <v>RF Return Loss Log Mag(dB)</v>
      </c>
      <c r="J1" t="s">
        <v>104</v>
      </c>
      <c r="N1" s="4" t="s">
        <v>1</v>
      </c>
      <c r="O1" s="36" t="str">
        <f>K8</f>
        <v>Conv. Loss Log Mag(dB)</v>
      </c>
      <c r="P1" s="36" t="str">
        <f>L8</f>
        <v>RF Return Loss Log Mag(dB)</v>
      </c>
    </row>
    <row r="2" spans="1:17" x14ac:dyDescent="0.25">
      <c r="A2" s="32" t="s">
        <v>111</v>
      </c>
      <c r="B2" t="s">
        <v>105</v>
      </c>
      <c r="C2" t="s">
        <v>230</v>
      </c>
      <c r="D2" t="s">
        <v>231</v>
      </c>
      <c r="G2" s="16" t="s">
        <v>229</v>
      </c>
      <c r="I2" s="32" t="s">
        <v>112</v>
      </c>
      <c r="J2" t="s">
        <v>105</v>
      </c>
      <c r="K2" t="s">
        <v>230</v>
      </c>
      <c r="L2" t="s">
        <v>231</v>
      </c>
      <c r="O2" s="16" t="s">
        <v>229</v>
      </c>
    </row>
    <row r="3" spans="1:17" x14ac:dyDescent="0.25">
      <c r="B3" t="s">
        <v>233</v>
      </c>
      <c r="G3" s="16">
        <f>AVERAGE(G4:G204)</f>
        <v>-12.508159378109445</v>
      </c>
      <c r="J3" t="s">
        <v>233</v>
      </c>
      <c r="O3" s="16">
        <f>AVERAGE(O4:O204)</f>
        <v>-13.556076895522388</v>
      </c>
    </row>
    <row r="4" spans="1:17" x14ac:dyDescent="0.25">
      <c r="B4" t="s">
        <v>280</v>
      </c>
      <c r="C4" t="s">
        <v>281</v>
      </c>
      <c r="D4" t="s">
        <v>284</v>
      </c>
      <c r="E4" s="19"/>
      <c r="F4" s="5">
        <f t="shared" ref="F4:F67" si="0">B9/1000000000</f>
        <v>45</v>
      </c>
      <c r="G4" s="5">
        <f t="shared" ref="G4:H67" si="1">C9</f>
        <v>-10.351698000000001</v>
      </c>
      <c r="H4" s="5">
        <f t="shared" si="1"/>
        <v>-11.450001</v>
      </c>
      <c r="J4" t="s">
        <v>280</v>
      </c>
      <c r="K4" t="s">
        <v>281</v>
      </c>
      <c r="L4" t="s">
        <v>285</v>
      </c>
      <c r="M4" s="19"/>
      <c r="N4" s="5">
        <f t="shared" ref="N4:N67" si="2">J9/1000000000</f>
        <v>45</v>
      </c>
      <c r="O4" s="5">
        <f t="shared" ref="O4:P67" si="3">K9</f>
        <v>-10.565452000000001</v>
      </c>
      <c r="P4" s="5">
        <f t="shared" si="3"/>
        <v>-8.9701777000000007</v>
      </c>
      <c r="Q4" s="19"/>
    </row>
    <row r="5" spans="1:17" x14ac:dyDescent="0.25">
      <c r="B5" t="s">
        <v>106</v>
      </c>
      <c r="E5" s="19"/>
      <c r="F5" s="5">
        <f t="shared" si="0"/>
        <v>45.1</v>
      </c>
      <c r="G5" s="5">
        <f t="shared" si="1"/>
        <v>-10.450607</v>
      </c>
      <c r="H5" s="5">
        <f t="shared" si="1"/>
        <v>-11.558221</v>
      </c>
      <c r="J5" t="s">
        <v>106</v>
      </c>
      <c r="M5" s="19"/>
      <c r="N5" s="5">
        <f t="shared" si="2"/>
        <v>45.1</v>
      </c>
      <c r="O5" s="5">
        <f t="shared" si="3"/>
        <v>-10.603391</v>
      </c>
      <c r="P5" s="5">
        <f t="shared" si="3"/>
        <v>-9.0971393999999997</v>
      </c>
      <c r="Q5" s="19"/>
    </row>
    <row r="6" spans="1:17" x14ac:dyDescent="0.25">
      <c r="E6" s="19"/>
      <c r="F6" s="5">
        <f t="shared" si="0"/>
        <v>45.2</v>
      </c>
      <c r="G6" s="5">
        <f t="shared" si="1"/>
        <v>-10.575957000000001</v>
      </c>
      <c r="H6" s="5">
        <f t="shared" si="1"/>
        <v>-11.642818</v>
      </c>
      <c r="M6" s="19"/>
      <c r="N6" s="5">
        <f t="shared" si="2"/>
        <v>45.2</v>
      </c>
      <c r="O6" s="5">
        <f t="shared" si="3"/>
        <v>-10.659189</v>
      </c>
      <c r="P6" s="5">
        <f t="shared" si="3"/>
        <v>-9.2410078000000002</v>
      </c>
      <c r="Q6" s="19"/>
    </row>
    <row r="7" spans="1:17" x14ac:dyDescent="0.25">
      <c r="B7" t="s">
        <v>107</v>
      </c>
      <c r="E7" s="19"/>
      <c r="F7" s="5">
        <f t="shared" si="0"/>
        <v>45.3</v>
      </c>
      <c r="G7" s="5">
        <f t="shared" si="1"/>
        <v>-10.717762</v>
      </c>
      <c r="H7" s="5">
        <f t="shared" si="1"/>
        <v>-11.714941</v>
      </c>
      <c r="J7" t="s">
        <v>107</v>
      </c>
      <c r="M7" s="19"/>
      <c r="N7" s="5">
        <f t="shared" si="2"/>
        <v>45.3</v>
      </c>
      <c r="O7" s="5">
        <f t="shared" si="3"/>
        <v>-10.725572</v>
      </c>
      <c r="P7" s="5">
        <f t="shared" si="3"/>
        <v>-9.4164419000000006</v>
      </c>
      <c r="Q7" s="19"/>
    </row>
    <row r="8" spans="1:17" x14ac:dyDescent="0.25">
      <c r="B8" t="s">
        <v>24</v>
      </c>
      <c r="C8" t="s">
        <v>108</v>
      </c>
      <c r="D8" t="s">
        <v>109</v>
      </c>
      <c r="E8" s="19"/>
      <c r="F8" s="5">
        <f t="shared" si="0"/>
        <v>45.4</v>
      </c>
      <c r="G8" s="5">
        <f t="shared" si="1"/>
        <v>-10.815721</v>
      </c>
      <c r="H8" s="5">
        <f t="shared" si="1"/>
        <v>-11.812011999999999</v>
      </c>
      <c r="J8" t="s">
        <v>24</v>
      </c>
      <c r="K8" t="s">
        <v>108</v>
      </c>
      <c r="L8" t="s">
        <v>109</v>
      </c>
      <c r="M8" s="19"/>
      <c r="N8" s="5">
        <f t="shared" si="2"/>
        <v>45.4</v>
      </c>
      <c r="O8" s="5">
        <f t="shared" si="3"/>
        <v>-10.758767000000001</v>
      </c>
      <c r="P8" s="5">
        <f t="shared" si="3"/>
        <v>-9.6192273999999998</v>
      </c>
      <c r="Q8" s="19"/>
    </row>
    <row r="9" spans="1:17" x14ac:dyDescent="0.25">
      <c r="B9">
        <v>45000000000</v>
      </c>
      <c r="C9">
        <v>-10.351698000000001</v>
      </c>
      <c r="D9">
        <v>-11.450001</v>
      </c>
      <c r="E9" s="19"/>
      <c r="F9" s="5">
        <f t="shared" si="0"/>
        <v>45.5</v>
      </c>
      <c r="G9" s="5">
        <f t="shared" si="1"/>
        <v>-10.923356999999999</v>
      </c>
      <c r="H9" s="5">
        <f t="shared" si="1"/>
        <v>-11.958458</v>
      </c>
      <c r="J9">
        <v>45000000000</v>
      </c>
      <c r="K9">
        <v>-10.565452000000001</v>
      </c>
      <c r="L9">
        <v>-8.9701777000000007</v>
      </c>
      <c r="M9" s="19"/>
      <c r="N9" s="5">
        <f t="shared" si="2"/>
        <v>45.5</v>
      </c>
      <c r="O9" s="5">
        <f t="shared" si="3"/>
        <v>-10.833163000000001</v>
      </c>
      <c r="P9" s="5">
        <f t="shared" si="3"/>
        <v>-9.8121700000000001</v>
      </c>
      <c r="Q9" s="19"/>
    </row>
    <row r="10" spans="1:17" x14ac:dyDescent="0.25">
      <c r="B10">
        <v>45100000000</v>
      </c>
      <c r="C10">
        <v>-10.450607</v>
      </c>
      <c r="D10">
        <v>-11.558221</v>
      </c>
      <c r="E10" s="19"/>
      <c r="F10" s="5">
        <f t="shared" si="0"/>
        <v>45.6</v>
      </c>
      <c r="G10" s="5">
        <f t="shared" si="1"/>
        <v>-10.997242</v>
      </c>
      <c r="H10" s="5">
        <f t="shared" si="1"/>
        <v>-12.129534</v>
      </c>
      <c r="J10">
        <v>45100000000</v>
      </c>
      <c r="K10">
        <v>-10.603391</v>
      </c>
      <c r="L10">
        <v>-9.0971393999999997</v>
      </c>
      <c r="M10" s="19"/>
      <c r="N10" s="5">
        <f t="shared" si="2"/>
        <v>45.6</v>
      </c>
      <c r="O10" s="5">
        <f t="shared" si="3"/>
        <v>-10.895699</v>
      </c>
      <c r="P10" s="5">
        <f t="shared" si="3"/>
        <v>-9.9871272999999992</v>
      </c>
      <c r="Q10" s="19"/>
    </row>
    <row r="11" spans="1:17" x14ac:dyDescent="0.25">
      <c r="B11">
        <v>45200000000</v>
      </c>
      <c r="C11">
        <v>-10.575957000000001</v>
      </c>
      <c r="D11">
        <v>-11.642818</v>
      </c>
      <c r="E11" s="19"/>
      <c r="F11" s="5">
        <f t="shared" si="0"/>
        <v>45.7</v>
      </c>
      <c r="G11" s="5">
        <f t="shared" si="1"/>
        <v>-11.053748000000001</v>
      </c>
      <c r="H11" s="5">
        <f t="shared" si="1"/>
        <v>-12.293221000000001</v>
      </c>
      <c r="J11">
        <v>45200000000</v>
      </c>
      <c r="K11">
        <v>-10.659189</v>
      </c>
      <c r="L11">
        <v>-9.2410078000000002</v>
      </c>
      <c r="M11" s="19"/>
      <c r="N11" s="5">
        <f t="shared" si="2"/>
        <v>45.7</v>
      </c>
      <c r="O11" s="5">
        <f t="shared" si="3"/>
        <v>-10.934957000000001</v>
      </c>
      <c r="P11" s="5">
        <f t="shared" si="3"/>
        <v>-10.162433</v>
      </c>
      <c r="Q11" s="19"/>
    </row>
    <row r="12" spans="1:17" x14ac:dyDescent="0.25">
      <c r="B12">
        <v>45300000000</v>
      </c>
      <c r="C12">
        <v>-10.717762</v>
      </c>
      <c r="D12">
        <v>-11.714941</v>
      </c>
      <c r="E12" s="19"/>
      <c r="F12" s="5">
        <f t="shared" si="0"/>
        <v>45.8</v>
      </c>
      <c r="G12" s="5">
        <f t="shared" si="1"/>
        <v>-11.127413000000001</v>
      </c>
      <c r="H12" s="5">
        <f t="shared" si="1"/>
        <v>-12.447347000000001</v>
      </c>
      <c r="J12">
        <v>45300000000</v>
      </c>
      <c r="K12">
        <v>-10.725572</v>
      </c>
      <c r="L12">
        <v>-9.4164419000000006</v>
      </c>
      <c r="M12" s="19"/>
      <c r="N12" s="5">
        <f t="shared" si="2"/>
        <v>45.8</v>
      </c>
      <c r="O12" s="5">
        <f t="shared" si="3"/>
        <v>-10.995053</v>
      </c>
      <c r="P12" s="5">
        <f t="shared" si="3"/>
        <v>-10.351763999999999</v>
      </c>
      <c r="Q12" s="19"/>
    </row>
    <row r="13" spans="1:17" x14ac:dyDescent="0.25">
      <c r="B13">
        <v>45400000000</v>
      </c>
      <c r="C13">
        <v>-10.815721</v>
      </c>
      <c r="D13">
        <v>-11.812011999999999</v>
      </c>
      <c r="E13" s="19"/>
      <c r="F13" s="5">
        <f t="shared" si="0"/>
        <v>45.9</v>
      </c>
      <c r="G13" s="5">
        <f t="shared" si="1"/>
        <v>-11.253076999999999</v>
      </c>
      <c r="H13" s="5">
        <f t="shared" si="1"/>
        <v>-12.597490000000001</v>
      </c>
      <c r="J13">
        <v>45400000000</v>
      </c>
      <c r="K13">
        <v>-10.758767000000001</v>
      </c>
      <c r="L13">
        <v>-9.6192273999999998</v>
      </c>
      <c r="M13" s="19"/>
      <c r="N13" s="5">
        <f t="shared" si="2"/>
        <v>45.9</v>
      </c>
      <c r="O13" s="5">
        <f t="shared" si="3"/>
        <v>-11.102477</v>
      </c>
      <c r="P13" s="5">
        <f t="shared" si="3"/>
        <v>-10.539509000000001</v>
      </c>
      <c r="Q13" s="19"/>
    </row>
    <row r="14" spans="1:17" x14ac:dyDescent="0.25">
      <c r="B14">
        <v>45500000000</v>
      </c>
      <c r="C14">
        <v>-10.923356999999999</v>
      </c>
      <c r="D14">
        <v>-11.958458</v>
      </c>
      <c r="E14" s="19"/>
      <c r="F14" s="5">
        <f t="shared" si="0"/>
        <v>46</v>
      </c>
      <c r="G14" s="5">
        <f t="shared" si="1"/>
        <v>-11.383746</v>
      </c>
      <c r="H14" s="5">
        <f t="shared" si="1"/>
        <v>-12.733908</v>
      </c>
      <c r="J14">
        <v>45500000000</v>
      </c>
      <c r="K14">
        <v>-10.833163000000001</v>
      </c>
      <c r="L14">
        <v>-9.8121700000000001</v>
      </c>
      <c r="M14" s="19"/>
      <c r="N14" s="5">
        <f t="shared" si="2"/>
        <v>46</v>
      </c>
      <c r="O14" s="5">
        <f t="shared" si="3"/>
        <v>-11.215230999999999</v>
      </c>
      <c r="P14" s="5">
        <f t="shared" si="3"/>
        <v>-10.739561</v>
      </c>
      <c r="Q14" s="19"/>
    </row>
    <row r="15" spans="1:17" x14ac:dyDescent="0.25">
      <c r="B15">
        <v>45600000000</v>
      </c>
      <c r="C15">
        <v>-10.997242</v>
      </c>
      <c r="D15">
        <v>-12.129534</v>
      </c>
      <c r="E15" s="19"/>
      <c r="F15" s="5">
        <f t="shared" si="0"/>
        <v>46.1</v>
      </c>
      <c r="G15" s="5">
        <f t="shared" si="1"/>
        <v>-11.480090000000001</v>
      </c>
      <c r="H15" s="5">
        <f t="shared" si="1"/>
        <v>-12.893125</v>
      </c>
      <c r="J15">
        <v>45600000000</v>
      </c>
      <c r="K15">
        <v>-10.895699</v>
      </c>
      <c r="L15">
        <v>-9.9871272999999992</v>
      </c>
      <c r="M15" s="19"/>
      <c r="N15" s="5">
        <f t="shared" si="2"/>
        <v>46.1</v>
      </c>
      <c r="O15" s="5">
        <f t="shared" si="3"/>
        <v>-11.31701</v>
      </c>
      <c r="P15" s="5">
        <f t="shared" si="3"/>
        <v>-10.930241000000001</v>
      </c>
      <c r="Q15" s="19"/>
    </row>
    <row r="16" spans="1:17" x14ac:dyDescent="0.25">
      <c r="B16">
        <v>45700000000</v>
      </c>
      <c r="C16">
        <v>-11.053748000000001</v>
      </c>
      <c r="D16">
        <v>-12.293221000000001</v>
      </c>
      <c r="E16" s="19"/>
      <c r="F16" s="5">
        <f t="shared" si="0"/>
        <v>46.2</v>
      </c>
      <c r="G16" s="5">
        <f t="shared" si="1"/>
        <v>-11.563482</v>
      </c>
      <c r="H16" s="5">
        <f t="shared" si="1"/>
        <v>-13.028471</v>
      </c>
      <c r="J16">
        <v>45700000000</v>
      </c>
      <c r="K16">
        <v>-10.934957000000001</v>
      </c>
      <c r="L16">
        <v>-10.162433</v>
      </c>
      <c r="M16" s="19"/>
      <c r="N16" s="5">
        <f t="shared" si="2"/>
        <v>46.2</v>
      </c>
      <c r="O16" s="5">
        <f t="shared" si="3"/>
        <v>-11.43117</v>
      </c>
      <c r="P16" s="5">
        <f t="shared" si="3"/>
        <v>-11.12922</v>
      </c>
      <c r="Q16" s="19"/>
    </row>
    <row r="17" spans="2:17" x14ac:dyDescent="0.25">
      <c r="B17">
        <v>45800000000</v>
      </c>
      <c r="C17">
        <v>-11.127413000000001</v>
      </c>
      <c r="D17">
        <v>-12.447347000000001</v>
      </c>
      <c r="E17" s="19"/>
      <c r="F17" s="5">
        <f t="shared" si="0"/>
        <v>46.3</v>
      </c>
      <c r="G17" s="5">
        <f t="shared" si="1"/>
        <v>-11.600358999999999</v>
      </c>
      <c r="H17" s="5">
        <f t="shared" si="1"/>
        <v>-13.117656</v>
      </c>
      <c r="J17">
        <v>45800000000</v>
      </c>
      <c r="K17">
        <v>-10.995053</v>
      </c>
      <c r="L17">
        <v>-10.351763999999999</v>
      </c>
      <c r="M17" s="19"/>
      <c r="N17" s="5">
        <f t="shared" si="2"/>
        <v>46.3</v>
      </c>
      <c r="O17" s="5">
        <f t="shared" si="3"/>
        <v>-11.523384999999999</v>
      </c>
      <c r="P17" s="5">
        <f t="shared" si="3"/>
        <v>-11.320986</v>
      </c>
      <c r="Q17" s="19"/>
    </row>
    <row r="18" spans="2:17" x14ac:dyDescent="0.25">
      <c r="B18">
        <v>45900000000</v>
      </c>
      <c r="C18">
        <v>-11.253076999999999</v>
      </c>
      <c r="D18">
        <v>-12.597490000000001</v>
      </c>
      <c r="E18" s="19"/>
      <c r="F18" s="5">
        <f t="shared" si="0"/>
        <v>46.4</v>
      </c>
      <c r="G18" s="5">
        <f t="shared" si="1"/>
        <v>-11.597882</v>
      </c>
      <c r="H18" s="5">
        <f t="shared" si="1"/>
        <v>-13.117566999999999</v>
      </c>
      <c r="J18">
        <v>45900000000</v>
      </c>
      <c r="K18">
        <v>-11.102477</v>
      </c>
      <c r="L18">
        <v>-10.539509000000001</v>
      </c>
      <c r="M18" s="19"/>
      <c r="N18" s="5">
        <f t="shared" si="2"/>
        <v>46.4</v>
      </c>
      <c r="O18" s="5">
        <f t="shared" si="3"/>
        <v>-11.614818</v>
      </c>
      <c r="P18" s="5">
        <f t="shared" si="3"/>
        <v>-11.540349000000001</v>
      </c>
      <c r="Q18" s="19"/>
    </row>
    <row r="19" spans="2:17" x14ac:dyDescent="0.25">
      <c r="B19">
        <v>46000000000</v>
      </c>
      <c r="C19">
        <v>-11.383746</v>
      </c>
      <c r="D19">
        <v>-12.733908</v>
      </c>
      <c r="E19" s="19"/>
      <c r="F19" s="5">
        <f t="shared" si="0"/>
        <v>46.5</v>
      </c>
      <c r="G19" s="5">
        <f t="shared" si="1"/>
        <v>-11.551508</v>
      </c>
      <c r="H19" s="5">
        <f t="shared" si="1"/>
        <v>-13.007873</v>
      </c>
      <c r="J19">
        <v>46000000000</v>
      </c>
      <c r="K19">
        <v>-11.215230999999999</v>
      </c>
      <c r="L19">
        <v>-10.739561</v>
      </c>
      <c r="M19" s="19"/>
      <c r="N19" s="5">
        <f t="shared" si="2"/>
        <v>46.5</v>
      </c>
      <c r="O19" s="5">
        <f t="shared" si="3"/>
        <v>-11.699254</v>
      </c>
      <c r="P19" s="5">
        <f t="shared" si="3"/>
        <v>-11.797682</v>
      </c>
      <c r="Q19" s="19"/>
    </row>
    <row r="20" spans="2:17" x14ac:dyDescent="0.25">
      <c r="B20">
        <v>46100000000</v>
      </c>
      <c r="C20">
        <v>-11.480090000000001</v>
      </c>
      <c r="D20">
        <v>-12.893125</v>
      </c>
      <c r="E20" s="19"/>
      <c r="F20" s="5">
        <f t="shared" si="0"/>
        <v>46.6</v>
      </c>
      <c r="G20" s="5">
        <f t="shared" si="1"/>
        <v>-11.493821000000001</v>
      </c>
      <c r="H20" s="5">
        <f t="shared" si="1"/>
        <v>-12.880546000000001</v>
      </c>
      <c r="J20">
        <v>46100000000</v>
      </c>
      <c r="K20">
        <v>-11.31701</v>
      </c>
      <c r="L20">
        <v>-10.930241000000001</v>
      </c>
      <c r="M20" s="19"/>
      <c r="N20" s="5">
        <f t="shared" si="2"/>
        <v>46.6</v>
      </c>
      <c r="O20" s="5">
        <f t="shared" si="3"/>
        <v>-11.798214</v>
      </c>
      <c r="P20" s="5">
        <f t="shared" si="3"/>
        <v>-12.060706</v>
      </c>
      <c r="Q20" s="19"/>
    </row>
    <row r="21" spans="2:17" x14ac:dyDescent="0.25">
      <c r="B21">
        <v>46200000000</v>
      </c>
      <c r="C21">
        <v>-11.563482</v>
      </c>
      <c r="D21">
        <v>-13.028471</v>
      </c>
      <c r="E21" s="19"/>
      <c r="F21" s="5">
        <f t="shared" si="0"/>
        <v>46.7</v>
      </c>
      <c r="G21" s="5">
        <f t="shared" si="1"/>
        <v>-11.42792</v>
      </c>
      <c r="H21" s="5">
        <f t="shared" si="1"/>
        <v>-12.725562999999999</v>
      </c>
      <c r="J21">
        <v>46200000000</v>
      </c>
      <c r="K21">
        <v>-11.43117</v>
      </c>
      <c r="L21">
        <v>-11.12922</v>
      </c>
      <c r="M21" s="19"/>
      <c r="N21" s="5">
        <f t="shared" si="2"/>
        <v>46.7</v>
      </c>
      <c r="O21" s="5">
        <f t="shared" si="3"/>
        <v>-11.913551</v>
      </c>
      <c r="P21" s="5">
        <f t="shared" si="3"/>
        <v>-12.316953</v>
      </c>
      <c r="Q21" s="19"/>
    </row>
    <row r="22" spans="2:17" x14ac:dyDescent="0.25">
      <c r="B22">
        <v>46300000000</v>
      </c>
      <c r="C22">
        <v>-11.600358999999999</v>
      </c>
      <c r="D22">
        <v>-13.117656</v>
      </c>
      <c r="E22" s="19"/>
      <c r="F22" s="5">
        <f t="shared" si="0"/>
        <v>46.8</v>
      </c>
      <c r="G22" s="5">
        <f t="shared" si="1"/>
        <v>-11.361276</v>
      </c>
      <c r="H22" s="5">
        <f t="shared" si="1"/>
        <v>-12.549251</v>
      </c>
      <c r="J22">
        <v>46300000000</v>
      </c>
      <c r="K22">
        <v>-11.523384999999999</v>
      </c>
      <c r="L22">
        <v>-11.320986</v>
      </c>
      <c r="M22" s="19"/>
      <c r="N22" s="5">
        <f t="shared" si="2"/>
        <v>46.8</v>
      </c>
      <c r="O22" s="5">
        <f t="shared" si="3"/>
        <v>-12.045229000000001</v>
      </c>
      <c r="P22" s="5">
        <f t="shared" si="3"/>
        <v>-12.519861000000001</v>
      </c>
      <c r="Q22" s="19"/>
    </row>
    <row r="23" spans="2:17" x14ac:dyDescent="0.25">
      <c r="B23">
        <v>46400000000</v>
      </c>
      <c r="C23">
        <v>-11.597882</v>
      </c>
      <c r="D23">
        <v>-13.117566999999999</v>
      </c>
      <c r="E23" s="19"/>
      <c r="F23" s="5">
        <f t="shared" si="0"/>
        <v>46.9</v>
      </c>
      <c r="G23" s="5">
        <f t="shared" si="1"/>
        <v>-11.27168</v>
      </c>
      <c r="H23" s="5">
        <f t="shared" si="1"/>
        <v>-12.367114000000001</v>
      </c>
      <c r="J23">
        <v>46400000000</v>
      </c>
      <c r="K23">
        <v>-11.614818</v>
      </c>
      <c r="L23">
        <v>-11.540349000000001</v>
      </c>
      <c r="M23" s="19"/>
      <c r="N23" s="5">
        <f t="shared" si="2"/>
        <v>46.9</v>
      </c>
      <c r="O23" s="5">
        <f t="shared" si="3"/>
        <v>-12.150252999999999</v>
      </c>
      <c r="P23" s="5">
        <f t="shared" si="3"/>
        <v>-12.701463</v>
      </c>
      <c r="Q23" s="19"/>
    </row>
    <row r="24" spans="2:17" x14ac:dyDescent="0.25">
      <c r="B24">
        <v>46500000000</v>
      </c>
      <c r="C24">
        <v>-11.551508</v>
      </c>
      <c r="D24">
        <v>-13.007873</v>
      </c>
      <c r="E24" s="19"/>
      <c r="F24" s="5">
        <f t="shared" si="0"/>
        <v>47</v>
      </c>
      <c r="G24" s="5">
        <f t="shared" si="1"/>
        <v>-11.183699000000001</v>
      </c>
      <c r="H24" s="5">
        <f t="shared" si="1"/>
        <v>-12.197918</v>
      </c>
      <c r="J24">
        <v>46500000000</v>
      </c>
      <c r="K24">
        <v>-11.699254</v>
      </c>
      <c r="L24">
        <v>-11.797682</v>
      </c>
      <c r="M24" s="19"/>
      <c r="N24" s="5">
        <f t="shared" si="2"/>
        <v>47</v>
      </c>
      <c r="O24" s="5">
        <f t="shared" si="3"/>
        <v>-12.248998</v>
      </c>
      <c r="P24" s="5">
        <f t="shared" si="3"/>
        <v>-12.938501</v>
      </c>
      <c r="Q24" s="19"/>
    </row>
    <row r="25" spans="2:17" x14ac:dyDescent="0.25">
      <c r="B25">
        <v>46600000000</v>
      </c>
      <c r="C25">
        <v>-11.493821000000001</v>
      </c>
      <c r="D25">
        <v>-12.880546000000001</v>
      </c>
      <c r="E25" s="19"/>
      <c r="F25" s="5">
        <f t="shared" si="0"/>
        <v>47.1</v>
      </c>
      <c r="G25" s="5">
        <f t="shared" si="1"/>
        <v>-11.103808000000001</v>
      </c>
      <c r="H25" s="5">
        <f t="shared" si="1"/>
        <v>-12.069210999999999</v>
      </c>
      <c r="J25">
        <v>46600000000</v>
      </c>
      <c r="K25">
        <v>-11.798214</v>
      </c>
      <c r="L25">
        <v>-12.060706</v>
      </c>
      <c r="M25" s="19"/>
      <c r="N25" s="5">
        <f t="shared" si="2"/>
        <v>47.1</v>
      </c>
      <c r="O25" s="5">
        <f t="shared" si="3"/>
        <v>-12.328125</v>
      </c>
      <c r="P25" s="5">
        <f t="shared" si="3"/>
        <v>-13.103133</v>
      </c>
      <c r="Q25" s="19"/>
    </row>
    <row r="26" spans="2:17" x14ac:dyDescent="0.25">
      <c r="B26">
        <v>46700000000</v>
      </c>
      <c r="C26">
        <v>-11.42792</v>
      </c>
      <c r="D26">
        <v>-12.725562999999999</v>
      </c>
      <c r="E26" s="19"/>
      <c r="F26" s="5">
        <f t="shared" si="0"/>
        <v>47.2</v>
      </c>
      <c r="G26" s="5">
        <f t="shared" si="1"/>
        <v>-11.031180000000001</v>
      </c>
      <c r="H26" s="5">
        <f t="shared" si="1"/>
        <v>-11.958643</v>
      </c>
      <c r="J26">
        <v>46700000000</v>
      </c>
      <c r="K26">
        <v>-11.913551</v>
      </c>
      <c r="L26">
        <v>-12.316953</v>
      </c>
      <c r="M26" s="19"/>
      <c r="N26" s="5">
        <f t="shared" si="2"/>
        <v>47.2</v>
      </c>
      <c r="O26" s="5">
        <f t="shared" si="3"/>
        <v>-12.395493999999999</v>
      </c>
      <c r="P26" s="5">
        <f t="shared" si="3"/>
        <v>-13.266957</v>
      </c>
      <c r="Q26" s="19"/>
    </row>
    <row r="27" spans="2:17" x14ac:dyDescent="0.25">
      <c r="B27">
        <v>46800000000</v>
      </c>
      <c r="C27">
        <v>-11.361276</v>
      </c>
      <c r="D27">
        <v>-12.549251</v>
      </c>
      <c r="E27" s="19"/>
      <c r="F27" s="5">
        <f t="shared" si="0"/>
        <v>47.3</v>
      </c>
      <c r="G27" s="5">
        <f t="shared" si="1"/>
        <v>-10.984737000000001</v>
      </c>
      <c r="H27" s="5">
        <f t="shared" si="1"/>
        <v>-11.916665999999999</v>
      </c>
      <c r="J27">
        <v>46800000000</v>
      </c>
      <c r="K27">
        <v>-12.045229000000001</v>
      </c>
      <c r="L27">
        <v>-12.519861000000001</v>
      </c>
      <c r="M27" s="19"/>
      <c r="N27" s="5">
        <f t="shared" si="2"/>
        <v>47.3</v>
      </c>
      <c r="O27" s="5">
        <f t="shared" si="3"/>
        <v>-12.473368000000001</v>
      </c>
      <c r="P27" s="5">
        <f t="shared" si="3"/>
        <v>-13.455537</v>
      </c>
      <c r="Q27" s="19"/>
    </row>
    <row r="28" spans="2:17" x14ac:dyDescent="0.25">
      <c r="B28">
        <v>46900000000</v>
      </c>
      <c r="C28">
        <v>-11.27168</v>
      </c>
      <c r="D28">
        <v>-12.367114000000001</v>
      </c>
      <c r="E28" s="19"/>
      <c r="F28" s="5">
        <f t="shared" si="0"/>
        <v>47.4</v>
      </c>
      <c r="G28" s="5">
        <f t="shared" si="1"/>
        <v>-10.971522999999999</v>
      </c>
      <c r="H28" s="5">
        <f t="shared" si="1"/>
        <v>-11.884582999999999</v>
      </c>
      <c r="J28">
        <v>46900000000</v>
      </c>
      <c r="K28">
        <v>-12.150252999999999</v>
      </c>
      <c r="L28">
        <v>-12.701463</v>
      </c>
      <c r="M28" s="19"/>
      <c r="N28" s="5">
        <f t="shared" si="2"/>
        <v>47.4</v>
      </c>
      <c r="O28" s="5">
        <f t="shared" si="3"/>
        <v>-12.568802</v>
      </c>
      <c r="P28" s="5">
        <f t="shared" si="3"/>
        <v>-13.557062999999999</v>
      </c>
      <c r="Q28" s="19"/>
    </row>
    <row r="29" spans="2:17" x14ac:dyDescent="0.25">
      <c r="B29">
        <v>47000000000</v>
      </c>
      <c r="C29">
        <v>-11.183699000000001</v>
      </c>
      <c r="D29">
        <v>-12.197918</v>
      </c>
      <c r="E29" s="19"/>
      <c r="F29" s="5">
        <f t="shared" si="0"/>
        <v>47.5</v>
      </c>
      <c r="G29" s="5">
        <f t="shared" si="1"/>
        <v>-10.982324</v>
      </c>
      <c r="H29" s="5">
        <f t="shared" si="1"/>
        <v>-11.851126000000001</v>
      </c>
      <c r="J29">
        <v>47000000000</v>
      </c>
      <c r="K29">
        <v>-12.248998</v>
      </c>
      <c r="L29">
        <v>-12.938501</v>
      </c>
      <c r="M29" s="19"/>
      <c r="N29" s="5">
        <f t="shared" si="2"/>
        <v>47.5</v>
      </c>
      <c r="O29" s="5">
        <f t="shared" si="3"/>
        <v>-12.656828000000001</v>
      </c>
      <c r="P29" s="5">
        <f t="shared" si="3"/>
        <v>-13.686643999999999</v>
      </c>
      <c r="Q29" s="19"/>
    </row>
    <row r="30" spans="2:17" x14ac:dyDescent="0.25">
      <c r="B30">
        <v>47100000000</v>
      </c>
      <c r="C30">
        <v>-11.103808000000001</v>
      </c>
      <c r="D30">
        <v>-12.069210999999999</v>
      </c>
      <c r="E30" s="19"/>
      <c r="F30" s="5">
        <f t="shared" si="0"/>
        <v>47.6</v>
      </c>
      <c r="G30" s="5">
        <f t="shared" si="1"/>
        <v>-11.006563</v>
      </c>
      <c r="H30" s="5">
        <f t="shared" si="1"/>
        <v>-11.853241000000001</v>
      </c>
      <c r="J30">
        <v>47100000000</v>
      </c>
      <c r="K30">
        <v>-12.328125</v>
      </c>
      <c r="L30">
        <v>-13.103133</v>
      </c>
      <c r="M30" s="19"/>
      <c r="N30" s="5">
        <f t="shared" si="2"/>
        <v>47.6</v>
      </c>
      <c r="O30" s="5">
        <f t="shared" si="3"/>
        <v>-12.745763999999999</v>
      </c>
      <c r="P30" s="5">
        <f t="shared" si="3"/>
        <v>-13.806194</v>
      </c>
      <c r="Q30" s="19"/>
    </row>
    <row r="31" spans="2:17" x14ac:dyDescent="0.25">
      <c r="B31">
        <v>47200000000</v>
      </c>
      <c r="C31">
        <v>-11.031180000000001</v>
      </c>
      <c r="D31">
        <v>-11.958643</v>
      </c>
      <c r="E31" s="19"/>
      <c r="F31" s="5">
        <f t="shared" si="0"/>
        <v>47.7</v>
      </c>
      <c r="G31" s="5">
        <f t="shared" si="1"/>
        <v>-11.043870999999999</v>
      </c>
      <c r="H31" s="5">
        <f t="shared" si="1"/>
        <v>-11.845272</v>
      </c>
      <c r="J31">
        <v>47200000000</v>
      </c>
      <c r="K31">
        <v>-12.395493999999999</v>
      </c>
      <c r="L31">
        <v>-13.266957</v>
      </c>
      <c r="M31" s="19"/>
      <c r="N31" s="5">
        <f t="shared" si="2"/>
        <v>47.7</v>
      </c>
      <c r="O31" s="5">
        <f t="shared" si="3"/>
        <v>-12.838366000000001</v>
      </c>
      <c r="P31" s="5">
        <f t="shared" si="3"/>
        <v>-13.94938</v>
      </c>
      <c r="Q31" s="19"/>
    </row>
    <row r="32" spans="2:17" x14ac:dyDescent="0.25">
      <c r="B32">
        <v>47300000000</v>
      </c>
      <c r="C32">
        <v>-10.984737000000001</v>
      </c>
      <c r="D32">
        <v>-11.916665999999999</v>
      </c>
      <c r="E32" s="19"/>
      <c r="F32" s="5">
        <f t="shared" si="0"/>
        <v>47.8</v>
      </c>
      <c r="G32" s="5">
        <f t="shared" si="1"/>
        <v>-11.063442</v>
      </c>
      <c r="H32" s="5">
        <f t="shared" si="1"/>
        <v>-11.825989999999999</v>
      </c>
      <c r="J32">
        <v>47300000000</v>
      </c>
      <c r="K32">
        <v>-12.473368000000001</v>
      </c>
      <c r="L32">
        <v>-13.455537</v>
      </c>
      <c r="M32" s="19"/>
      <c r="N32" s="5">
        <f t="shared" si="2"/>
        <v>47.8</v>
      </c>
      <c r="O32" s="5">
        <f t="shared" si="3"/>
        <v>-12.892196999999999</v>
      </c>
      <c r="P32" s="5">
        <f t="shared" si="3"/>
        <v>-14.056844999999999</v>
      </c>
      <c r="Q32" s="19"/>
    </row>
    <row r="33" spans="2:17" x14ac:dyDescent="0.25">
      <c r="B33">
        <v>47400000000</v>
      </c>
      <c r="C33">
        <v>-10.971522999999999</v>
      </c>
      <c r="D33">
        <v>-11.884582999999999</v>
      </c>
      <c r="E33" s="19"/>
      <c r="F33" s="5">
        <f t="shared" si="0"/>
        <v>47.9</v>
      </c>
      <c r="G33" s="5">
        <f t="shared" si="1"/>
        <v>-11.089881</v>
      </c>
      <c r="H33" s="5">
        <f t="shared" si="1"/>
        <v>-11.779586</v>
      </c>
      <c r="J33">
        <v>47400000000</v>
      </c>
      <c r="K33">
        <v>-12.568802</v>
      </c>
      <c r="L33">
        <v>-13.557062999999999</v>
      </c>
      <c r="M33" s="19"/>
      <c r="N33" s="5">
        <f t="shared" si="2"/>
        <v>47.9</v>
      </c>
      <c r="O33" s="5">
        <f t="shared" si="3"/>
        <v>-12.933789000000001</v>
      </c>
      <c r="P33" s="5">
        <f t="shared" si="3"/>
        <v>-14.116913</v>
      </c>
      <c r="Q33" s="19"/>
    </row>
    <row r="34" spans="2:17" x14ac:dyDescent="0.25">
      <c r="B34">
        <v>47500000000</v>
      </c>
      <c r="C34">
        <v>-10.982324</v>
      </c>
      <c r="D34">
        <v>-11.851126000000001</v>
      </c>
      <c r="E34" s="19"/>
      <c r="F34" s="5">
        <f t="shared" si="0"/>
        <v>48</v>
      </c>
      <c r="G34" s="5">
        <f t="shared" si="1"/>
        <v>-11.122104</v>
      </c>
      <c r="H34" s="5">
        <f t="shared" si="1"/>
        <v>-11.73283</v>
      </c>
      <c r="J34">
        <v>47500000000</v>
      </c>
      <c r="K34">
        <v>-12.656828000000001</v>
      </c>
      <c r="L34">
        <v>-13.686643999999999</v>
      </c>
      <c r="M34" s="19"/>
      <c r="N34" s="5">
        <f t="shared" si="2"/>
        <v>48</v>
      </c>
      <c r="O34" s="5">
        <f t="shared" si="3"/>
        <v>-12.990026</v>
      </c>
      <c r="P34" s="5">
        <f t="shared" si="3"/>
        <v>-14.208451</v>
      </c>
      <c r="Q34" s="19"/>
    </row>
    <row r="35" spans="2:17" x14ac:dyDescent="0.25">
      <c r="B35">
        <v>47600000000</v>
      </c>
      <c r="C35">
        <v>-11.006563</v>
      </c>
      <c r="D35">
        <v>-11.853241000000001</v>
      </c>
      <c r="E35" s="19"/>
      <c r="F35" s="5">
        <f t="shared" si="0"/>
        <v>48.1</v>
      </c>
      <c r="G35" s="5">
        <f t="shared" si="1"/>
        <v>-11.175435999999999</v>
      </c>
      <c r="H35" s="5">
        <f t="shared" si="1"/>
        <v>-11.680052</v>
      </c>
      <c r="J35">
        <v>47600000000</v>
      </c>
      <c r="K35">
        <v>-12.745763999999999</v>
      </c>
      <c r="L35">
        <v>-13.806194</v>
      </c>
      <c r="M35" s="19"/>
      <c r="N35" s="5">
        <f t="shared" si="2"/>
        <v>48.1</v>
      </c>
      <c r="O35" s="5">
        <f t="shared" si="3"/>
        <v>-13.0692</v>
      </c>
      <c r="P35" s="5">
        <f t="shared" si="3"/>
        <v>-14.293046</v>
      </c>
      <c r="Q35" s="19"/>
    </row>
    <row r="36" spans="2:17" x14ac:dyDescent="0.25">
      <c r="B36">
        <v>47700000000</v>
      </c>
      <c r="C36">
        <v>-11.043870999999999</v>
      </c>
      <c r="D36">
        <v>-11.845272</v>
      </c>
      <c r="E36" s="19"/>
      <c r="F36" s="5">
        <f t="shared" si="0"/>
        <v>48.2</v>
      </c>
      <c r="G36" s="5">
        <f t="shared" si="1"/>
        <v>-11.256202</v>
      </c>
      <c r="H36" s="5">
        <f t="shared" si="1"/>
        <v>-11.589802000000001</v>
      </c>
      <c r="J36">
        <v>47700000000</v>
      </c>
      <c r="K36">
        <v>-12.838366000000001</v>
      </c>
      <c r="L36">
        <v>-13.94938</v>
      </c>
      <c r="M36" s="19"/>
      <c r="N36" s="5">
        <f t="shared" si="2"/>
        <v>48.2</v>
      </c>
      <c r="O36" s="5">
        <f t="shared" si="3"/>
        <v>-13.155994</v>
      </c>
      <c r="P36" s="5">
        <f t="shared" si="3"/>
        <v>-14.308145</v>
      </c>
      <c r="Q36" s="19"/>
    </row>
    <row r="37" spans="2:17" x14ac:dyDescent="0.25">
      <c r="B37">
        <v>47800000000</v>
      </c>
      <c r="C37">
        <v>-11.063442</v>
      </c>
      <c r="D37">
        <v>-11.825989999999999</v>
      </c>
      <c r="E37" s="19"/>
      <c r="F37" s="5">
        <f t="shared" si="0"/>
        <v>48.3</v>
      </c>
      <c r="G37" s="5">
        <f t="shared" si="1"/>
        <v>-11.339834</v>
      </c>
      <c r="H37" s="5">
        <f t="shared" si="1"/>
        <v>-11.506069</v>
      </c>
      <c r="J37">
        <v>47800000000</v>
      </c>
      <c r="K37">
        <v>-12.892196999999999</v>
      </c>
      <c r="L37">
        <v>-14.056844999999999</v>
      </c>
      <c r="M37" s="19"/>
      <c r="N37" s="5">
        <f t="shared" si="2"/>
        <v>48.3</v>
      </c>
      <c r="O37" s="5">
        <f t="shared" si="3"/>
        <v>-13.257393</v>
      </c>
      <c r="P37" s="5">
        <f t="shared" si="3"/>
        <v>-14.350132</v>
      </c>
      <c r="Q37" s="19"/>
    </row>
    <row r="38" spans="2:17" x14ac:dyDescent="0.25">
      <c r="B38">
        <v>47900000000</v>
      </c>
      <c r="C38">
        <v>-11.089881</v>
      </c>
      <c r="D38">
        <v>-11.779586</v>
      </c>
      <c r="E38" s="19"/>
      <c r="F38" s="5">
        <f t="shared" si="0"/>
        <v>48.4</v>
      </c>
      <c r="G38" s="5">
        <f t="shared" si="1"/>
        <v>-11.391562</v>
      </c>
      <c r="H38" s="5">
        <f t="shared" si="1"/>
        <v>-11.408932</v>
      </c>
      <c r="J38">
        <v>47900000000</v>
      </c>
      <c r="K38">
        <v>-12.933789000000001</v>
      </c>
      <c r="L38">
        <v>-14.116913</v>
      </c>
      <c r="M38" s="19"/>
      <c r="N38" s="5">
        <f t="shared" si="2"/>
        <v>48.4</v>
      </c>
      <c r="O38" s="5">
        <f t="shared" si="3"/>
        <v>-13.34013</v>
      </c>
      <c r="P38" s="5">
        <f t="shared" si="3"/>
        <v>-14.352797000000001</v>
      </c>
      <c r="Q38" s="19"/>
    </row>
    <row r="39" spans="2:17" x14ac:dyDescent="0.25">
      <c r="B39">
        <v>48000000000</v>
      </c>
      <c r="C39">
        <v>-11.122104</v>
      </c>
      <c r="D39">
        <v>-11.73283</v>
      </c>
      <c r="E39" s="19"/>
      <c r="F39" s="5">
        <f t="shared" si="0"/>
        <v>48.5</v>
      </c>
      <c r="G39" s="5">
        <f t="shared" si="1"/>
        <v>-11.469191</v>
      </c>
      <c r="H39" s="5">
        <f t="shared" si="1"/>
        <v>-11.261702</v>
      </c>
      <c r="J39">
        <v>48000000000</v>
      </c>
      <c r="K39">
        <v>-12.990026</v>
      </c>
      <c r="L39">
        <v>-14.208451</v>
      </c>
      <c r="M39" s="19"/>
      <c r="N39" s="5">
        <f t="shared" si="2"/>
        <v>48.5</v>
      </c>
      <c r="O39" s="5">
        <f t="shared" si="3"/>
        <v>-13.424397000000001</v>
      </c>
      <c r="P39" s="5">
        <f t="shared" si="3"/>
        <v>-14.332261000000001</v>
      </c>
      <c r="Q39" s="19"/>
    </row>
    <row r="40" spans="2:17" x14ac:dyDescent="0.25">
      <c r="B40">
        <v>48100000000</v>
      </c>
      <c r="C40">
        <v>-11.175435999999999</v>
      </c>
      <c r="D40">
        <v>-11.680052</v>
      </c>
      <c r="E40" s="19"/>
      <c r="F40" s="5">
        <f t="shared" si="0"/>
        <v>48.6</v>
      </c>
      <c r="G40" s="5">
        <f t="shared" si="1"/>
        <v>-11.523557</v>
      </c>
      <c r="H40" s="5">
        <f t="shared" si="1"/>
        <v>-11.132040999999999</v>
      </c>
      <c r="J40">
        <v>48100000000</v>
      </c>
      <c r="K40">
        <v>-13.0692</v>
      </c>
      <c r="L40">
        <v>-14.293046</v>
      </c>
      <c r="M40" s="19"/>
      <c r="N40" s="5">
        <f t="shared" si="2"/>
        <v>48.6</v>
      </c>
      <c r="O40" s="5">
        <f t="shared" si="3"/>
        <v>-13.486510000000001</v>
      </c>
      <c r="P40" s="5">
        <f t="shared" si="3"/>
        <v>-14.309322999999999</v>
      </c>
      <c r="Q40" s="19"/>
    </row>
    <row r="41" spans="2:17" x14ac:dyDescent="0.25">
      <c r="B41">
        <v>48200000000</v>
      </c>
      <c r="C41">
        <v>-11.256202</v>
      </c>
      <c r="D41">
        <v>-11.589802000000001</v>
      </c>
      <c r="E41" s="19"/>
      <c r="F41" s="5">
        <f t="shared" si="0"/>
        <v>48.7</v>
      </c>
      <c r="G41" s="5">
        <f t="shared" si="1"/>
        <v>-11.595639</v>
      </c>
      <c r="H41" s="5">
        <f t="shared" si="1"/>
        <v>-10.993649</v>
      </c>
      <c r="J41">
        <v>48200000000</v>
      </c>
      <c r="K41">
        <v>-13.155994</v>
      </c>
      <c r="L41">
        <v>-14.308145</v>
      </c>
      <c r="M41" s="19"/>
      <c r="N41" s="5">
        <f t="shared" si="2"/>
        <v>48.7</v>
      </c>
      <c r="O41" s="5">
        <f t="shared" si="3"/>
        <v>-13.577045</v>
      </c>
      <c r="P41" s="5">
        <f t="shared" si="3"/>
        <v>-14.293303</v>
      </c>
      <c r="Q41" s="19"/>
    </row>
    <row r="42" spans="2:17" x14ac:dyDescent="0.25">
      <c r="B42">
        <v>48300000000</v>
      </c>
      <c r="C42">
        <v>-11.339834</v>
      </c>
      <c r="D42">
        <v>-11.506069</v>
      </c>
      <c r="E42" s="19"/>
      <c r="F42" s="5">
        <f t="shared" si="0"/>
        <v>48.8</v>
      </c>
      <c r="G42" s="5">
        <f t="shared" si="1"/>
        <v>-11.669479000000001</v>
      </c>
      <c r="H42" s="5">
        <f t="shared" si="1"/>
        <v>-10.846591999999999</v>
      </c>
      <c r="J42">
        <v>48300000000</v>
      </c>
      <c r="K42">
        <v>-13.257393</v>
      </c>
      <c r="L42">
        <v>-14.350132</v>
      </c>
      <c r="M42" s="19"/>
      <c r="N42" s="5">
        <f t="shared" si="2"/>
        <v>48.8</v>
      </c>
      <c r="O42" s="5">
        <f t="shared" si="3"/>
        <v>-13.650641</v>
      </c>
      <c r="P42" s="5">
        <f t="shared" si="3"/>
        <v>-14.259883</v>
      </c>
      <c r="Q42" s="19"/>
    </row>
    <row r="43" spans="2:17" x14ac:dyDescent="0.25">
      <c r="B43">
        <v>48400000000</v>
      </c>
      <c r="C43">
        <v>-11.391562</v>
      </c>
      <c r="D43">
        <v>-11.408932</v>
      </c>
      <c r="E43" s="19"/>
      <c r="F43" s="5">
        <f t="shared" si="0"/>
        <v>48.9</v>
      </c>
      <c r="G43" s="5">
        <f t="shared" si="1"/>
        <v>-11.771775999999999</v>
      </c>
      <c r="H43" s="5">
        <f t="shared" si="1"/>
        <v>-10.671887999999999</v>
      </c>
      <c r="J43">
        <v>48400000000</v>
      </c>
      <c r="K43">
        <v>-13.34013</v>
      </c>
      <c r="L43">
        <v>-14.352797000000001</v>
      </c>
      <c r="M43" s="19"/>
      <c r="N43" s="5">
        <f t="shared" si="2"/>
        <v>48.9</v>
      </c>
      <c r="O43" s="5">
        <f t="shared" si="3"/>
        <v>-13.745526999999999</v>
      </c>
      <c r="P43" s="5">
        <f t="shared" si="3"/>
        <v>-14.23718</v>
      </c>
      <c r="Q43" s="19"/>
    </row>
    <row r="44" spans="2:17" x14ac:dyDescent="0.25">
      <c r="B44">
        <v>48500000000</v>
      </c>
      <c r="C44">
        <v>-11.469191</v>
      </c>
      <c r="D44">
        <v>-11.261702</v>
      </c>
      <c r="E44" s="19"/>
      <c r="F44" s="5">
        <f t="shared" si="0"/>
        <v>49</v>
      </c>
      <c r="G44" s="5">
        <f t="shared" si="1"/>
        <v>-11.835326</v>
      </c>
      <c r="H44" s="5">
        <f t="shared" si="1"/>
        <v>-10.495050000000001</v>
      </c>
      <c r="J44">
        <v>48500000000</v>
      </c>
      <c r="K44">
        <v>-13.424397000000001</v>
      </c>
      <c r="L44">
        <v>-14.332261000000001</v>
      </c>
      <c r="M44" s="19"/>
      <c r="N44" s="5">
        <f t="shared" si="2"/>
        <v>49</v>
      </c>
      <c r="O44" s="5">
        <f t="shared" si="3"/>
        <v>-13.815265</v>
      </c>
      <c r="P44" s="5">
        <f t="shared" si="3"/>
        <v>-14.195570999999999</v>
      </c>
      <c r="Q44" s="19"/>
    </row>
    <row r="45" spans="2:17" x14ac:dyDescent="0.25">
      <c r="B45">
        <v>48600000000</v>
      </c>
      <c r="C45">
        <v>-11.523557</v>
      </c>
      <c r="D45">
        <v>-11.132040999999999</v>
      </c>
      <c r="E45" s="19"/>
      <c r="F45" s="5">
        <f t="shared" si="0"/>
        <v>49.1</v>
      </c>
      <c r="G45" s="5">
        <f t="shared" si="1"/>
        <v>-11.915794999999999</v>
      </c>
      <c r="H45" s="5">
        <f t="shared" si="1"/>
        <v>-10.305263</v>
      </c>
      <c r="J45">
        <v>48600000000</v>
      </c>
      <c r="K45">
        <v>-13.486510000000001</v>
      </c>
      <c r="L45">
        <v>-14.309322999999999</v>
      </c>
      <c r="M45" s="19"/>
      <c r="N45" s="5">
        <f t="shared" si="2"/>
        <v>49.1</v>
      </c>
      <c r="O45" s="5">
        <f t="shared" si="3"/>
        <v>-13.878477</v>
      </c>
      <c r="P45" s="5">
        <f t="shared" si="3"/>
        <v>-14.186097999999999</v>
      </c>
      <c r="Q45" s="19"/>
    </row>
    <row r="46" spans="2:17" x14ac:dyDescent="0.25">
      <c r="B46">
        <v>48700000000</v>
      </c>
      <c r="C46">
        <v>-11.595639</v>
      </c>
      <c r="D46">
        <v>-10.993649</v>
      </c>
      <c r="E46" s="19"/>
      <c r="F46" s="5">
        <f t="shared" si="0"/>
        <v>49.2</v>
      </c>
      <c r="G46" s="5">
        <f t="shared" si="1"/>
        <v>-11.937449000000001</v>
      </c>
      <c r="H46" s="5">
        <f t="shared" si="1"/>
        <v>-10.139241</v>
      </c>
      <c r="J46">
        <v>48700000000</v>
      </c>
      <c r="K46">
        <v>-13.577045</v>
      </c>
      <c r="L46">
        <v>-14.293303</v>
      </c>
      <c r="M46" s="19"/>
      <c r="N46" s="5">
        <f t="shared" si="2"/>
        <v>49.2</v>
      </c>
      <c r="O46" s="5">
        <f t="shared" si="3"/>
        <v>-13.899243999999999</v>
      </c>
      <c r="P46" s="5">
        <f t="shared" si="3"/>
        <v>-14.164954</v>
      </c>
      <c r="Q46" s="19"/>
    </row>
    <row r="47" spans="2:17" x14ac:dyDescent="0.25">
      <c r="B47">
        <v>48800000000</v>
      </c>
      <c r="C47">
        <v>-11.669479000000001</v>
      </c>
      <c r="D47">
        <v>-10.846591999999999</v>
      </c>
      <c r="E47" s="19"/>
      <c r="F47" s="5">
        <f t="shared" si="0"/>
        <v>49.3</v>
      </c>
      <c r="G47" s="5">
        <f t="shared" si="1"/>
        <v>-11.972474999999999</v>
      </c>
      <c r="H47" s="5">
        <f t="shared" si="1"/>
        <v>-9.9762839999999997</v>
      </c>
      <c r="J47">
        <v>48800000000</v>
      </c>
      <c r="K47">
        <v>-13.650641</v>
      </c>
      <c r="L47">
        <v>-14.259883</v>
      </c>
      <c r="M47" s="19"/>
      <c r="N47" s="5">
        <f t="shared" si="2"/>
        <v>49.3</v>
      </c>
      <c r="O47" s="5">
        <f t="shared" si="3"/>
        <v>-13.923531000000001</v>
      </c>
      <c r="P47" s="5">
        <f t="shared" si="3"/>
        <v>-14.110060000000001</v>
      </c>
      <c r="Q47" s="19"/>
    </row>
    <row r="48" spans="2:17" x14ac:dyDescent="0.25">
      <c r="B48">
        <v>48900000000</v>
      </c>
      <c r="C48">
        <v>-11.771775999999999</v>
      </c>
      <c r="D48">
        <v>-10.671887999999999</v>
      </c>
      <c r="E48" s="19"/>
      <c r="F48" s="5">
        <f t="shared" si="0"/>
        <v>49.4</v>
      </c>
      <c r="G48" s="5">
        <f t="shared" si="1"/>
        <v>-11.99943</v>
      </c>
      <c r="H48" s="5">
        <f t="shared" si="1"/>
        <v>-9.8181771999999992</v>
      </c>
      <c r="J48">
        <v>48900000000</v>
      </c>
      <c r="K48">
        <v>-13.745526999999999</v>
      </c>
      <c r="L48">
        <v>-14.23718</v>
      </c>
      <c r="M48" s="19"/>
      <c r="N48" s="5">
        <f t="shared" si="2"/>
        <v>49.4</v>
      </c>
      <c r="O48" s="5">
        <f t="shared" si="3"/>
        <v>-13.935736</v>
      </c>
      <c r="P48" s="5">
        <f t="shared" si="3"/>
        <v>-14.079203</v>
      </c>
      <c r="Q48" s="19"/>
    </row>
    <row r="49" spans="2:17" x14ac:dyDescent="0.25">
      <c r="B49">
        <v>49000000000</v>
      </c>
      <c r="C49">
        <v>-11.835326</v>
      </c>
      <c r="D49">
        <v>-10.495050000000001</v>
      </c>
      <c r="E49" s="19"/>
      <c r="F49" s="5">
        <f t="shared" si="0"/>
        <v>49.5</v>
      </c>
      <c r="G49" s="5">
        <f t="shared" si="1"/>
        <v>-12.022845999999999</v>
      </c>
      <c r="H49" s="5">
        <f t="shared" si="1"/>
        <v>-9.6454047999999997</v>
      </c>
      <c r="J49">
        <v>49000000000</v>
      </c>
      <c r="K49">
        <v>-13.815265</v>
      </c>
      <c r="L49">
        <v>-14.195570999999999</v>
      </c>
      <c r="M49" s="19"/>
      <c r="N49" s="5">
        <f t="shared" si="2"/>
        <v>49.5</v>
      </c>
      <c r="O49" s="5">
        <f t="shared" si="3"/>
        <v>-13.937464</v>
      </c>
      <c r="P49" s="5">
        <f t="shared" si="3"/>
        <v>-14.037117</v>
      </c>
      <c r="Q49" s="19"/>
    </row>
    <row r="50" spans="2:17" x14ac:dyDescent="0.25">
      <c r="B50">
        <v>49100000000</v>
      </c>
      <c r="C50">
        <v>-11.915794999999999</v>
      </c>
      <c r="D50">
        <v>-10.305263</v>
      </c>
      <c r="E50" s="19"/>
      <c r="F50" s="5">
        <f t="shared" si="0"/>
        <v>49.6</v>
      </c>
      <c r="G50" s="5">
        <f t="shared" si="1"/>
        <v>-12.037894</v>
      </c>
      <c r="H50" s="5">
        <f t="shared" si="1"/>
        <v>-9.4840488000000001</v>
      </c>
      <c r="J50">
        <v>49100000000</v>
      </c>
      <c r="K50">
        <v>-13.878477</v>
      </c>
      <c r="L50">
        <v>-14.186097999999999</v>
      </c>
      <c r="M50" s="19"/>
      <c r="N50" s="5">
        <f t="shared" si="2"/>
        <v>49.6</v>
      </c>
      <c r="O50" s="5">
        <f t="shared" si="3"/>
        <v>-13.936266</v>
      </c>
      <c r="P50" s="5">
        <f t="shared" si="3"/>
        <v>-13.973174</v>
      </c>
      <c r="Q50" s="19"/>
    </row>
    <row r="51" spans="2:17" x14ac:dyDescent="0.25">
      <c r="B51">
        <v>49200000000</v>
      </c>
      <c r="C51">
        <v>-11.937449000000001</v>
      </c>
      <c r="D51">
        <v>-10.139241</v>
      </c>
      <c r="E51" s="19"/>
      <c r="F51" s="5">
        <f t="shared" si="0"/>
        <v>49.7</v>
      </c>
      <c r="G51" s="5">
        <f t="shared" si="1"/>
        <v>-12.068296999999999</v>
      </c>
      <c r="H51" s="5">
        <f t="shared" si="1"/>
        <v>-9.3245602000000005</v>
      </c>
      <c r="J51">
        <v>49200000000</v>
      </c>
      <c r="K51">
        <v>-13.899243999999999</v>
      </c>
      <c r="L51">
        <v>-14.164954</v>
      </c>
      <c r="M51" s="19"/>
      <c r="N51" s="5">
        <f t="shared" si="2"/>
        <v>49.7</v>
      </c>
      <c r="O51" s="5">
        <f t="shared" si="3"/>
        <v>-13.929708</v>
      </c>
      <c r="P51" s="5">
        <f t="shared" si="3"/>
        <v>-13.926867</v>
      </c>
      <c r="Q51" s="19"/>
    </row>
    <row r="52" spans="2:17" x14ac:dyDescent="0.25">
      <c r="B52">
        <v>49300000000</v>
      </c>
      <c r="C52">
        <v>-11.972474999999999</v>
      </c>
      <c r="D52">
        <v>-9.9762839999999997</v>
      </c>
      <c r="E52" s="19"/>
      <c r="F52" s="5">
        <f t="shared" si="0"/>
        <v>49.8</v>
      </c>
      <c r="G52" s="5">
        <f t="shared" si="1"/>
        <v>-12.077526000000001</v>
      </c>
      <c r="H52" s="5">
        <f t="shared" si="1"/>
        <v>-9.1743307000000005</v>
      </c>
      <c r="J52">
        <v>49300000000</v>
      </c>
      <c r="K52">
        <v>-13.923531000000001</v>
      </c>
      <c r="L52">
        <v>-14.110060000000001</v>
      </c>
      <c r="M52" s="19"/>
      <c r="N52" s="5">
        <f t="shared" si="2"/>
        <v>49.8</v>
      </c>
      <c r="O52" s="5">
        <f t="shared" si="3"/>
        <v>-13.92024</v>
      </c>
      <c r="P52" s="5">
        <f t="shared" si="3"/>
        <v>-13.862135</v>
      </c>
      <c r="Q52" s="19"/>
    </row>
    <row r="53" spans="2:17" x14ac:dyDescent="0.25">
      <c r="B53">
        <v>49400000000</v>
      </c>
      <c r="C53">
        <v>-11.99943</v>
      </c>
      <c r="D53">
        <v>-9.8181771999999992</v>
      </c>
      <c r="E53" s="19"/>
      <c r="F53" s="5">
        <f t="shared" si="0"/>
        <v>49.9</v>
      </c>
      <c r="G53" s="5">
        <f t="shared" si="1"/>
        <v>-12.070237000000001</v>
      </c>
      <c r="H53" s="5">
        <f t="shared" si="1"/>
        <v>-9.0191870000000005</v>
      </c>
      <c r="J53">
        <v>49400000000</v>
      </c>
      <c r="K53">
        <v>-13.935736</v>
      </c>
      <c r="L53">
        <v>-14.079203</v>
      </c>
      <c r="M53" s="19"/>
      <c r="N53" s="5">
        <f t="shared" si="2"/>
        <v>49.9</v>
      </c>
      <c r="O53" s="5">
        <f t="shared" si="3"/>
        <v>-13.886782</v>
      </c>
      <c r="P53" s="5">
        <f t="shared" si="3"/>
        <v>-13.804743999999999</v>
      </c>
      <c r="Q53" s="19"/>
    </row>
    <row r="54" spans="2:17" x14ac:dyDescent="0.25">
      <c r="B54">
        <v>49500000000</v>
      </c>
      <c r="C54">
        <v>-12.022845999999999</v>
      </c>
      <c r="D54">
        <v>-9.6454047999999997</v>
      </c>
      <c r="E54" s="19"/>
      <c r="F54" s="5">
        <f t="shared" si="0"/>
        <v>50</v>
      </c>
      <c r="G54" s="5">
        <f t="shared" si="1"/>
        <v>-12.077897</v>
      </c>
      <c r="H54" s="5">
        <f t="shared" si="1"/>
        <v>-8.8740406000000007</v>
      </c>
      <c r="J54">
        <v>49500000000</v>
      </c>
      <c r="K54">
        <v>-13.937464</v>
      </c>
      <c r="L54">
        <v>-14.037117</v>
      </c>
      <c r="M54" s="19"/>
      <c r="N54" s="5">
        <f t="shared" si="2"/>
        <v>50</v>
      </c>
      <c r="O54" s="5">
        <f t="shared" si="3"/>
        <v>-13.858584</v>
      </c>
      <c r="P54" s="5">
        <f t="shared" si="3"/>
        <v>-13.742487000000001</v>
      </c>
      <c r="Q54" s="19"/>
    </row>
    <row r="55" spans="2:17" x14ac:dyDescent="0.25">
      <c r="B55">
        <v>49600000000</v>
      </c>
      <c r="C55">
        <v>-12.037894</v>
      </c>
      <c r="D55">
        <v>-9.4840488000000001</v>
      </c>
      <c r="F55" s="5">
        <f t="shared" si="0"/>
        <v>50.1</v>
      </c>
      <c r="G55" s="5">
        <f t="shared" si="1"/>
        <v>-12.085514999999999</v>
      </c>
      <c r="H55" s="5">
        <f t="shared" si="1"/>
        <v>-8.7272558</v>
      </c>
      <c r="J55">
        <v>49600000000</v>
      </c>
      <c r="K55">
        <v>-13.936266</v>
      </c>
      <c r="L55">
        <v>-13.973174</v>
      </c>
      <c r="N55" s="5">
        <f t="shared" si="2"/>
        <v>50.1</v>
      </c>
      <c r="O55" s="5">
        <f t="shared" si="3"/>
        <v>-13.831600999999999</v>
      </c>
      <c r="P55" s="5">
        <f t="shared" si="3"/>
        <v>-13.690424999999999</v>
      </c>
    </row>
    <row r="56" spans="2:17" x14ac:dyDescent="0.25">
      <c r="B56">
        <v>49700000000</v>
      </c>
      <c r="C56">
        <v>-12.068296999999999</v>
      </c>
      <c r="D56">
        <v>-9.3245602000000005</v>
      </c>
      <c r="F56" s="5">
        <f t="shared" si="0"/>
        <v>50.2</v>
      </c>
      <c r="G56" s="5">
        <f t="shared" si="1"/>
        <v>-12.08555</v>
      </c>
      <c r="H56" s="5">
        <f t="shared" si="1"/>
        <v>-8.5951547999999995</v>
      </c>
      <c r="J56">
        <v>49700000000</v>
      </c>
      <c r="K56">
        <v>-13.929708</v>
      </c>
      <c r="L56">
        <v>-13.926867</v>
      </c>
      <c r="N56" s="5">
        <f t="shared" si="2"/>
        <v>50.2</v>
      </c>
      <c r="O56" s="5">
        <f t="shared" si="3"/>
        <v>-13.803432000000001</v>
      </c>
      <c r="P56" s="5">
        <f t="shared" si="3"/>
        <v>-13.635301</v>
      </c>
    </row>
    <row r="57" spans="2:17" x14ac:dyDescent="0.25">
      <c r="B57">
        <v>49800000000</v>
      </c>
      <c r="C57">
        <v>-12.077526000000001</v>
      </c>
      <c r="D57">
        <v>-9.1743307000000005</v>
      </c>
      <c r="F57" s="5">
        <f t="shared" si="0"/>
        <v>50.3</v>
      </c>
      <c r="G57" s="5">
        <f t="shared" si="1"/>
        <v>-12.087244</v>
      </c>
      <c r="H57" s="5">
        <f t="shared" si="1"/>
        <v>-8.4540109999999995</v>
      </c>
      <c r="J57">
        <v>49800000000</v>
      </c>
      <c r="K57">
        <v>-13.92024</v>
      </c>
      <c r="L57">
        <v>-13.862135</v>
      </c>
      <c r="N57" s="5">
        <f t="shared" si="2"/>
        <v>50.3</v>
      </c>
      <c r="O57" s="5">
        <f t="shared" si="3"/>
        <v>-13.775992</v>
      </c>
      <c r="P57" s="5">
        <f t="shared" si="3"/>
        <v>-13.576722</v>
      </c>
    </row>
    <row r="58" spans="2:17" x14ac:dyDescent="0.25">
      <c r="B58">
        <v>49900000000</v>
      </c>
      <c r="C58">
        <v>-12.070237000000001</v>
      </c>
      <c r="D58">
        <v>-9.0191870000000005</v>
      </c>
      <c r="F58" s="5">
        <f t="shared" si="0"/>
        <v>50.4</v>
      </c>
      <c r="G58" s="5">
        <f t="shared" si="1"/>
        <v>-12.108642</v>
      </c>
      <c r="H58" s="5">
        <f t="shared" si="1"/>
        <v>-8.3234539000000005</v>
      </c>
      <c r="J58">
        <v>49900000000</v>
      </c>
      <c r="K58">
        <v>-13.886782</v>
      </c>
      <c r="L58">
        <v>-13.804743999999999</v>
      </c>
      <c r="N58" s="5">
        <f t="shared" si="2"/>
        <v>50.4</v>
      </c>
      <c r="O58" s="5">
        <f t="shared" si="3"/>
        <v>-13.763362000000001</v>
      </c>
      <c r="P58" s="5">
        <f t="shared" si="3"/>
        <v>-13.510073</v>
      </c>
    </row>
    <row r="59" spans="2:17" x14ac:dyDescent="0.25">
      <c r="B59">
        <v>50000000000</v>
      </c>
      <c r="C59">
        <v>-12.077897</v>
      </c>
      <c r="D59">
        <v>-8.8740406000000007</v>
      </c>
      <c r="F59" s="5">
        <f t="shared" si="0"/>
        <v>50.5</v>
      </c>
      <c r="G59" s="5">
        <f t="shared" si="1"/>
        <v>-12.110303999999999</v>
      </c>
      <c r="H59" s="5">
        <f t="shared" si="1"/>
        <v>-8.1966123999999994</v>
      </c>
      <c r="J59">
        <v>50000000000</v>
      </c>
      <c r="K59">
        <v>-13.858584</v>
      </c>
      <c r="L59">
        <v>-13.742487000000001</v>
      </c>
      <c r="N59" s="5">
        <f t="shared" si="2"/>
        <v>50.5</v>
      </c>
      <c r="O59" s="5">
        <f t="shared" si="3"/>
        <v>-13.730081</v>
      </c>
      <c r="P59" s="5">
        <f t="shared" si="3"/>
        <v>-13.462291</v>
      </c>
    </row>
    <row r="60" spans="2:17" x14ac:dyDescent="0.25">
      <c r="B60">
        <v>50100000000</v>
      </c>
      <c r="C60">
        <v>-12.085514999999999</v>
      </c>
      <c r="D60">
        <v>-8.7272558</v>
      </c>
      <c r="F60" s="5">
        <f t="shared" si="0"/>
        <v>50.6</v>
      </c>
      <c r="G60" s="5">
        <f t="shared" si="1"/>
        <v>-12.117167</v>
      </c>
      <c r="H60" s="5">
        <f t="shared" si="1"/>
        <v>-8.0785388999999999</v>
      </c>
      <c r="J60">
        <v>50100000000</v>
      </c>
      <c r="K60">
        <v>-13.831600999999999</v>
      </c>
      <c r="L60">
        <v>-13.690424999999999</v>
      </c>
      <c r="N60" s="5">
        <f t="shared" si="2"/>
        <v>50.6</v>
      </c>
      <c r="O60" s="5">
        <f t="shared" si="3"/>
        <v>-13.698458</v>
      </c>
      <c r="P60" s="5">
        <f t="shared" si="3"/>
        <v>-13.392455</v>
      </c>
    </row>
    <row r="61" spans="2:17" x14ac:dyDescent="0.25">
      <c r="B61">
        <v>50200000000</v>
      </c>
      <c r="C61">
        <v>-12.08555</v>
      </c>
      <c r="D61">
        <v>-8.5951547999999995</v>
      </c>
      <c r="F61" s="5">
        <f t="shared" si="0"/>
        <v>50.7</v>
      </c>
      <c r="G61" s="5">
        <f t="shared" si="1"/>
        <v>-12.124708999999999</v>
      </c>
      <c r="H61" s="5">
        <f t="shared" si="1"/>
        <v>-7.9577669999999996</v>
      </c>
      <c r="J61">
        <v>50200000000</v>
      </c>
      <c r="K61">
        <v>-13.803432000000001</v>
      </c>
      <c r="L61">
        <v>-13.635301</v>
      </c>
      <c r="N61" s="5">
        <f t="shared" si="2"/>
        <v>50.7</v>
      </c>
      <c r="O61" s="5">
        <f t="shared" si="3"/>
        <v>-13.65202</v>
      </c>
      <c r="P61" s="5">
        <f t="shared" si="3"/>
        <v>-13.330196000000001</v>
      </c>
    </row>
    <row r="62" spans="2:17" x14ac:dyDescent="0.25">
      <c r="B62">
        <v>50300000000</v>
      </c>
      <c r="C62">
        <v>-12.087244</v>
      </c>
      <c r="D62">
        <v>-8.4540109999999995</v>
      </c>
      <c r="F62" s="5">
        <f t="shared" si="0"/>
        <v>50.8</v>
      </c>
      <c r="G62" s="5">
        <f t="shared" si="1"/>
        <v>-12.146846</v>
      </c>
      <c r="H62" s="5">
        <f t="shared" si="1"/>
        <v>-7.8421763999999996</v>
      </c>
      <c r="J62">
        <v>50300000000</v>
      </c>
      <c r="K62">
        <v>-13.775992</v>
      </c>
      <c r="L62">
        <v>-13.576722</v>
      </c>
      <c r="N62" s="5">
        <f t="shared" si="2"/>
        <v>50.8</v>
      </c>
      <c r="O62" s="5">
        <f t="shared" si="3"/>
        <v>-13.619489</v>
      </c>
      <c r="P62" s="5">
        <f t="shared" si="3"/>
        <v>-13.254039000000001</v>
      </c>
    </row>
    <row r="63" spans="2:17" x14ac:dyDescent="0.25">
      <c r="B63">
        <v>50400000000</v>
      </c>
      <c r="C63">
        <v>-12.108642</v>
      </c>
      <c r="D63">
        <v>-8.3234539000000005</v>
      </c>
      <c r="F63" s="5">
        <f t="shared" si="0"/>
        <v>50.9</v>
      </c>
      <c r="G63" s="5">
        <f t="shared" si="1"/>
        <v>-12.160892</v>
      </c>
      <c r="H63" s="5">
        <f t="shared" si="1"/>
        <v>-7.7294058999999997</v>
      </c>
      <c r="J63">
        <v>50400000000</v>
      </c>
      <c r="K63">
        <v>-13.763362000000001</v>
      </c>
      <c r="L63">
        <v>-13.510073</v>
      </c>
      <c r="N63" s="5">
        <f t="shared" si="2"/>
        <v>50.9</v>
      </c>
      <c r="O63" s="5">
        <f t="shared" si="3"/>
        <v>-13.588895000000001</v>
      </c>
      <c r="P63" s="5">
        <f t="shared" si="3"/>
        <v>-13.170866</v>
      </c>
    </row>
    <row r="64" spans="2:17" x14ac:dyDescent="0.25">
      <c r="B64">
        <v>50500000000</v>
      </c>
      <c r="C64">
        <v>-12.110303999999999</v>
      </c>
      <c r="D64">
        <v>-8.1966123999999994</v>
      </c>
      <c r="F64" s="5">
        <f t="shared" si="0"/>
        <v>51</v>
      </c>
      <c r="G64" s="5">
        <f t="shared" si="1"/>
        <v>-12.189814</v>
      </c>
      <c r="H64" s="5">
        <f t="shared" si="1"/>
        <v>-7.6063213000000003</v>
      </c>
      <c r="J64">
        <v>50500000000</v>
      </c>
      <c r="K64">
        <v>-13.730081</v>
      </c>
      <c r="L64">
        <v>-13.462291</v>
      </c>
      <c r="N64" s="5">
        <f t="shared" si="2"/>
        <v>51</v>
      </c>
      <c r="O64" s="5">
        <f t="shared" si="3"/>
        <v>-13.555739000000001</v>
      </c>
      <c r="P64" s="5">
        <f t="shared" si="3"/>
        <v>-13.097756</v>
      </c>
    </row>
    <row r="65" spans="2:16" x14ac:dyDescent="0.25">
      <c r="B65">
        <v>50600000000</v>
      </c>
      <c r="C65">
        <v>-12.117167</v>
      </c>
      <c r="D65">
        <v>-8.0785388999999999</v>
      </c>
      <c r="F65" s="5">
        <f t="shared" si="0"/>
        <v>51.1</v>
      </c>
      <c r="G65" s="5">
        <f t="shared" si="1"/>
        <v>-12.220250999999999</v>
      </c>
      <c r="H65" s="5">
        <f t="shared" si="1"/>
        <v>-7.4731731000000003</v>
      </c>
      <c r="J65">
        <v>50600000000</v>
      </c>
      <c r="K65">
        <v>-13.698458</v>
      </c>
      <c r="L65">
        <v>-13.392455</v>
      </c>
      <c r="N65" s="5">
        <f t="shared" si="2"/>
        <v>51.1</v>
      </c>
      <c r="O65" s="5">
        <f t="shared" si="3"/>
        <v>-13.525885000000001</v>
      </c>
      <c r="P65" s="5">
        <f t="shared" si="3"/>
        <v>-13.046248</v>
      </c>
    </row>
    <row r="66" spans="2:16" x14ac:dyDescent="0.25">
      <c r="B66">
        <v>50700000000</v>
      </c>
      <c r="C66">
        <v>-12.124708999999999</v>
      </c>
      <c r="D66">
        <v>-7.9577669999999996</v>
      </c>
      <c r="F66" s="5">
        <f t="shared" si="0"/>
        <v>51.2</v>
      </c>
      <c r="G66" s="5">
        <f t="shared" si="1"/>
        <v>-12.24662</v>
      </c>
      <c r="H66" s="5">
        <f t="shared" si="1"/>
        <v>-7.3652606</v>
      </c>
      <c r="J66">
        <v>50700000000</v>
      </c>
      <c r="K66">
        <v>-13.65202</v>
      </c>
      <c r="L66">
        <v>-13.330196000000001</v>
      </c>
      <c r="N66" s="5">
        <f t="shared" si="2"/>
        <v>51.2</v>
      </c>
      <c r="O66" s="5">
        <f t="shared" si="3"/>
        <v>-13.492868</v>
      </c>
      <c r="P66" s="5">
        <f t="shared" si="3"/>
        <v>-12.970654</v>
      </c>
    </row>
    <row r="67" spans="2:16" x14ac:dyDescent="0.25">
      <c r="B67">
        <v>50800000000</v>
      </c>
      <c r="C67">
        <v>-12.146846</v>
      </c>
      <c r="D67">
        <v>-7.8421763999999996</v>
      </c>
      <c r="F67" s="5">
        <f t="shared" si="0"/>
        <v>51.3</v>
      </c>
      <c r="G67" s="5">
        <f t="shared" si="1"/>
        <v>-12.256273999999999</v>
      </c>
      <c r="H67" s="5">
        <f t="shared" si="1"/>
        <v>-7.2467356000000001</v>
      </c>
      <c r="J67">
        <v>50800000000</v>
      </c>
      <c r="K67">
        <v>-13.619489</v>
      </c>
      <c r="L67">
        <v>-13.254039000000001</v>
      </c>
      <c r="N67" s="5">
        <f t="shared" si="2"/>
        <v>51.3</v>
      </c>
      <c r="O67" s="5">
        <f t="shared" si="3"/>
        <v>-13.426983</v>
      </c>
      <c r="P67" s="5">
        <f t="shared" si="3"/>
        <v>-12.919714000000001</v>
      </c>
    </row>
    <row r="68" spans="2:16" x14ac:dyDescent="0.25">
      <c r="B68">
        <v>50900000000</v>
      </c>
      <c r="C68">
        <v>-12.160892</v>
      </c>
      <c r="D68">
        <v>-7.7294058999999997</v>
      </c>
      <c r="F68" s="5">
        <f t="shared" ref="F68:F131" si="4">B73/1000000000</f>
        <v>51.4</v>
      </c>
      <c r="G68" s="5">
        <f t="shared" ref="G68:H131" si="5">C73</f>
        <v>-12.254827000000001</v>
      </c>
      <c r="H68" s="5">
        <f t="shared" si="5"/>
        <v>-7.1483226000000002</v>
      </c>
      <c r="J68">
        <v>50900000000</v>
      </c>
      <c r="K68">
        <v>-13.588895000000001</v>
      </c>
      <c r="L68">
        <v>-13.170866</v>
      </c>
      <c r="N68" s="5">
        <f t="shared" ref="N68:N131" si="6">J73/1000000000</f>
        <v>51.4</v>
      </c>
      <c r="O68" s="5">
        <f t="shared" ref="O68:P131" si="7">K73</f>
        <v>-13.347258</v>
      </c>
      <c r="P68" s="5">
        <f t="shared" si="7"/>
        <v>-12.839741</v>
      </c>
    </row>
    <row r="69" spans="2:16" x14ac:dyDescent="0.25">
      <c r="B69">
        <v>51000000000</v>
      </c>
      <c r="C69">
        <v>-12.189814</v>
      </c>
      <c r="D69">
        <v>-7.6063213000000003</v>
      </c>
      <c r="F69" s="5">
        <f t="shared" si="4"/>
        <v>51.5</v>
      </c>
      <c r="G69" s="5">
        <f t="shared" si="5"/>
        <v>-12.265718</v>
      </c>
      <c r="H69" s="5">
        <f t="shared" si="5"/>
        <v>-7.0509542999999999</v>
      </c>
      <c r="J69">
        <v>51000000000</v>
      </c>
      <c r="K69">
        <v>-13.555739000000001</v>
      </c>
      <c r="L69">
        <v>-13.097756</v>
      </c>
      <c r="N69" s="5">
        <f t="shared" si="6"/>
        <v>51.5</v>
      </c>
      <c r="O69" s="5">
        <f t="shared" si="7"/>
        <v>-13.293808</v>
      </c>
      <c r="P69" s="5">
        <f t="shared" si="7"/>
        <v>-12.774962</v>
      </c>
    </row>
    <row r="70" spans="2:16" x14ac:dyDescent="0.25">
      <c r="B70">
        <v>51100000000</v>
      </c>
      <c r="C70">
        <v>-12.220250999999999</v>
      </c>
      <c r="D70">
        <v>-7.4731731000000003</v>
      </c>
      <c r="F70" s="5">
        <f t="shared" si="4"/>
        <v>51.6</v>
      </c>
      <c r="G70" s="5">
        <f t="shared" si="5"/>
        <v>-12.25867</v>
      </c>
      <c r="H70" s="5">
        <f t="shared" si="5"/>
        <v>-6.9536905000000004</v>
      </c>
      <c r="J70">
        <v>51100000000</v>
      </c>
      <c r="K70">
        <v>-13.525885000000001</v>
      </c>
      <c r="L70">
        <v>-13.046248</v>
      </c>
      <c r="N70" s="5">
        <f t="shared" si="6"/>
        <v>51.6</v>
      </c>
      <c r="O70" s="5">
        <f t="shared" si="7"/>
        <v>-13.231790999999999</v>
      </c>
      <c r="P70" s="5">
        <f t="shared" si="7"/>
        <v>-12.714947</v>
      </c>
    </row>
    <row r="71" spans="2:16" x14ac:dyDescent="0.25">
      <c r="B71">
        <v>51200000000</v>
      </c>
      <c r="C71">
        <v>-12.24662</v>
      </c>
      <c r="D71">
        <v>-7.3652606</v>
      </c>
      <c r="F71" s="5">
        <f t="shared" si="4"/>
        <v>51.7</v>
      </c>
      <c r="G71" s="5">
        <f t="shared" si="5"/>
        <v>-12.25263</v>
      </c>
      <c r="H71" s="5">
        <f t="shared" si="5"/>
        <v>-6.8616409000000003</v>
      </c>
      <c r="J71">
        <v>51200000000</v>
      </c>
      <c r="K71">
        <v>-13.492868</v>
      </c>
      <c r="L71">
        <v>-12.970654</v>
      </c>
      <c r="N71" s="5">
        <f t="shared" si="6"/>
        <v>51.7</v>
      </c>
      <c r="O71" s="5">
        <f t="shared" si="7"/>
        <v>-13.171025</v>
      </c>
      <c r="P71" s="5">
        <f t="shared" si="7"/>
        <v>-12.619896000000001</v>
      </c>
    </row>
    <row r="72" spans="2:16" x14ac:dyDescent="0.25">
      <c r="B72">
        <v>51300000000</v>
      </c>
      <c r="C72">
        <v>-12.256273999999999</v>
      </c>
      <c r="D72">
        <v>-7.2467356000000001</v>
      </c>
      <c r="F72" s="5">
        <f t="shared" si="4"/>
        <v>51.8</v>
      </c>
      <c r="G72" s="5">
        <f t="shared" si="5"/>
        <v>-12.225633999999999</v>
      </c>
      <c r="H72" s="5">
        <f t="shared" si="5"/>
        <v>-6.7728162000000003</v>
      </c>
      <c r="J72">
        <v>51300000000</v>
      </c>
      <c r="K72">
        <v>-13.426983</v>
      </c>
      <c r="L72">
        <v>-12.919714000000001</v>
      </c>
      <c r="N72" s="5">
        <f t="shared" si="6"/>
        <v>51.8</v>
      </c>
      <c r="O72" s="5">
        <f t="shared" si="7"/>
        <v>-13.083454</v>
      </c>
      <c r="P72" s="5">
        <f t="shared" si="7"/>
        <v>-12.525785000000001</v>
      </c>
    </row>
    <row r="73" spans="2:16" x14ac:dyDescent="0.25">
      <c r="B73">
        <v>51400000000</v>
      </c>
      <c r="C73">
        <v>-12.254827000000001</v>
      </c>
      <c r="D73">
        <v>-7.1483226000000002</v>
      </c>
      <c r="F73" s="5">
        <f t="shared" si="4"/>
        <v>51.9</v>
      </c>
      <c r="G73" s="5">
        <f t="shared" si="5"/>
        <v>-12.196529999999999</v>
      </c>
      <c r="H73" s="5">
        <f t="shared" si="5"/>
        <v>-6.7048068000000001</v>
      </c>
      <c r="J73">
        <v>51400000000</v>
      </c>
      <c r="K73">
        <v>-13.347258</v>
      </c>
      <c r="L73">
        <v>-12.839741</v>
      </c>
      <c r="N73" s="5">
        <f t="shared" si="6"/>
        <v>51.9</v>
      </c>
      <c r="O73" s="5">
        <f t="shared" si="7"/>
        <v>-13.003177000000001</v>
      </c>
      <c r="P73" s="5">
        <f t="shared" si="7"/>
        <v>-12.412519</v>
      </c>
    </row>
    <row r="74" spans="2:16" x14ac:dyDescent="0.25">
      <c r="B74">
        <v>51500000000</v>
      </c>
      <c r="C74">
        <v>-12.265718</v>
      </c>
      <c r="D74">
        <v>-7.0509542999999999</v>
      </c>
      <c r="F74" s="5">
        <f t="shared" si="4"/>
        <v>52</v>
      </c>
      <c r="G74" s="5">
        <f t="shared" si="5"/>
        <v>-12.112361999999999</v>
      </c>
      <c r="H74" s="5">
        <f t="shared" si="5"/>
        <v>-6.6236595999999999</v>
      </c>
      <c r="J74">
        <v>51500000000</v>
      </c>
      <c r="K74">
        <v>-13.293808</v>
      </c>
      <c r="L74">
        <v>-12.774962</v>
      </c>
      <c r="N74" s="5">
        <f t="shared" si="6"/>
        <v>52</v>
      </c>
      <c r="O74" s="5">
        <f t="shared" si="7"/>
        <v>-12.878769999999999</v>
      </c>
      <c r="P74" s="5">
        <f t="shared" si="7"/>
        <v>-12.33212</v>
      </c>
    </row>
    <row r="75" spans="2:16" x14ac:dyDescent="0.25">
      <c r="B75">
        <v>51600000000</v>
      </c>
      <c r="C75">
        <v>-12.25867</v>
      </c>
      <c r="D75">
        <v>-6.9536905000000004</v>
      </c>
      <c r="F75" s="5">
        <f t="shared" si="4"/>
        <v>52.1</v>
      </c>
      <c r="G75" s="5">
        <f t="shared" si="5"/>
        <v>-11.986135000000001</v>
      </c>
      <c r="H75" s="5">
        <f t="shared" si="5"/>
        <v>-6.5491184999999996</v>
      </c>
      <c r="J75">
        <v>51600000000</v>
      </c>
      <c r="K75">
        <v>-13.231790999999999</v>
      </c>
      <c r="L75">
        <v>-12.714947</v>
      </c>
      <c r="N75" s="5">
        <f t="shared" si="6"/>
        <v>52.1</v>
      </c>
      <c r="O75" s="5">
        <f t="shared" si="7"/>
        <v>-12.703877</v>
      </c>
      <c r="P75" s="5">
        <f t="shared" si="7"/>
        <v>-12.22404</v>
      </c>
    </row>
    <row r="76" spans="2:16" x14ac:dyDescent="0.25">
      <c r="B76">
        <v>51700000000</v>
      </c>
      <c r="C76">
        <v>-12.25263</v>
      </c>
      <c r="D76">
        <v>-6.8616409000000003</v>
      </c>
      <c r="F76" s="5">
        <f t="shared" si="4"/>
        <v>52.2</v>
      </c>
      <c r="G76" s="5">
        <f t="shared" si="5"/>
        <v>-11.886949</v>
      </c>
      <c r="H76" s="5">
        <f t="shared" si="5"/>
        <v>-6.5006503999999996</v>
      </c>
      <c r="J76">
        <v>51700000000</v>
      </c>
      <c r="K76">
        <v>-13.171025</v>
      </c>
      <c r="L76">
        <v>-12.619896000000001</v>
      </c>
      <c r="N76" s="5">
        <f t="shared" si="6"/>
        <v>52.2</v>
      </c>
      <c r="O76" s="5">
        <f t="shared" si="7"/>
        <v>-12.542771999999999</v>
      </c>
      <c r="P76" s="5">
        <f t="shared" si="7"/>
        <v>-12.093408999999999</v>
      </c>
    </row>
    <row r="77" spans="2:16" x14ac:dyDescent="0.25">
      <c r="B77">
        <v>51800000000</v>
      </c>
      <c r="C77">
        <v>-12.225633999999999</v>
      </c>
      <c r="D77">
        <v>-6.7728162000000003</v>
      </c>
      <c r="F77" s="5">
        <f t="shared" si="4"/>
        <v>52.3</v>
      </c>
      <c r="G77" s="5">
        <f t="shared" si="5"/>
        <v>-11.878921</v>
      </c>
      <c r="H77" s="5">
        <f t="shared" si="5"/>
        <v>-6.4242659</v>
      </c>
      <c r="J77">
        <v>51800000000</v>
      </c>
      <c r="K77">
        <v>-13.083454</v>
      </c>
      <c r="L77">
        <v>-12.525785000000001</v>
      </c>
      <c r="N77" s="5">
        <f t="shared" si="6"/>
        <v>52.3</v>
      </c>
      <c r="O77" s="5">
        <f t="shared" si="7"/>
        <v>-12.49465</v>
      </c>
      <c r="P77" s="5">
        <f t="shared" si="7"/>
        <v>-11.990652000000001</v>
      </c>
    </row>
    <row r="78" spans="2:16" x14ac:dyDescent="0.25">
      <c r="B78">
        <v>51900000000</v>
      </c>
      <c r="C78">
        <v>-12.196529999999999</v>
      </c>
      <c r="D78">
        <v>-6.7048068000000001</v>
      </c>
      <c r="F78" s="5">
        <f t="shared" si="4"/>
        <v>52.4</v>
      </c>
      <c r="G78" s="5">
        <f t="shared" si="5"/>
        <v>-11.911213999999999</v>
      </c>
      <c r="H78" s="5">
        <f t="shared" si="5"/>
        <v>-6.3599724999999996</v>
      </c>
      <c r="J78">
        <v>51900000000</v>
      </c>
      <c r="K78">
        <v>-13.003177000000001</v>
      </c>
      <c r="L78">
        <v>-12.412519</v>
      </c>
      <c r="N78" s="5">
        <f t="shared" si="6"/>
        <v>52.4</v>
      </c>
      <c r="O78" s="5">
        <f t="shared" si="7"/>
        <v>-12.485134</v>
      </c>
      <c r="P78" s="5">
        <f t="shared" si="7"/>
        <v>-11.823817</v>
      </c>
    </row>
    <row r="79" spans="2:16" x14ac:dyDescent="0.25">
      <c r="B79">
        <v>52000000000</v>
      </c>
      <c r="C79">
        <v>-12.112361999999999</v>
      </c>
      <c r="D79">
        <v>-6.6236595999999999</v>
      </c>
      <c r="F79" s="5">
        <f t="shared" si="4"/>
        <v>52.5</v>
      </c>
      <c r="G79" s="5">
        <f t="shared" si="5"/>
        <v>-11.994051000000001</v>
      </c>
      <c r="H79" s="5">
        <f t="shared" si="5"/>
        <v>-6.3162079000000002</v>
      </c>
      <c r="J79">
        <v>52000000000</v>
      </c>
      <c r="K79">
        <v>-12.878769999999999</v>
      </c>
      <c r="L79">
        <v>-12.33212</v>
      </c>
      <c r="N79" s="5">
        <f t="shared" si="6"/>
        <v>52.5</v>
      </c>
      <c r="O79" s="5">
        <f t="shared" si="7"/>
        <v>-12.527234999999999</v>
      </c>
      <c r="P79" s="5">
        <f t="shared" si="7"/>
        <v>-11.665448</v>
      </c>
    </row>
    <row r="80" spans="2:16" x14ac:dyDescent="0.25">
      <c r="B80">
        <v>52100000000</v>
      </c>
      <c r="C80">
        <v>-11.986135000000001</v>
      </c>
      <c r="D80">
        <v>-6.5491184999999996</v>
      </c>
      <c r="F80" s="5">
        <f t="shared" si="4"/>
        <v>52.6</v>
      </c>
      <c r="G80" s="5">
        <f t="shared" si="5"/>
        <v>-12.131382</v>
      </c>
      <c r="H80" s="5">
        <f t="shared" si="5"/>
        <v>-6.2655630000000002</v>
      </c>
      <c r="J80">
        <v>52100000000</v>
      </c>
      <c r="K80">
        <v>-12.703877</v>
      </c>
      <c r="L80">
        <v>-12.22404</v>
      </c>
      <c r="N80" s="5">
        <f t="shared" si="6"/>
        <v>52.6</v>
      </c>
      <c r="O80" s="5">
        <f t="shared" si="7"/>
        <v>-12.634143999999999</v>
      </c>
      <c r="P80" s="5">
        <f t="shared" si="7"/>
        <v>-11.519629</v>
      </c>
    </row>
    <row r="81" spans="2:16" x14ac:dyDescent="0.25">
      <c r="B81">
        <v>52200000000</v>
      </c>
      <c r="C81">
        <v>-11.886949</v>
      </c>
      <c r="D81">
        <v>-6.5006503999999996</v>
      </c>
      <c r="F81" s="5">
        <f t="shared" si="4"/>
        <v>52.7</v>
      </c>
      <c r="G81" s="5">
        <f t="shared" si="5"/>
        <v>-12.241360999999999</v>
      </c>
      <c r="H81" s="5">
        <f t="shared" si="5"/>
        <v>-6.2252273999999996</v>
      </c>
      <c r="J81">
        <v>52200000000</v>
      </c>
      <c r="K81">
        <v>-12.542771999999999</v>
      </c>
      <c r="L81">
        <v>-12.093408999999999</v>
      </c>
      <c r="N81" s="5">
        <f t="shared" si="6"/>
        <v>52.7</v>
      </c>
      <c r="O81" s="5">
        <f t="shared" si="7"/>
        <v>-12.725396</v>
      </c>
      <c r="P81" s="5">
        <f t="shared" si="7"/>
        <v>-11.339513</v>
      </c>
    </row>
    <row r="82" spans="2:16" x14ac:dyDescent="0.25">
      <c r="B82">
        <v>52300000000</v>
      </c>
      <c r="C82">
        <v>-11.878921</v>
      </c>
      <c r="D82">
        <v>-6.4242659</v>
      </c>
      <c r="F82" s="5">
        <f t="shared" si="4"/>
        <v>52.8</v>
      </c>
      <c r="G82" s="5">
        <f t="shared" si="5"/>
        <v>-12.281883000000001</v>
      </c>
      <c r="H82" s="5">
        <f t="shared" si="5"/>
        <v>-6.1777066999999999</v>
      </c>
      <c r="J82">
        <v>52300000000</v>
      </c>
      <c r="K82">
        <v>-12.49465</v>
      </c>
      <c r="L82">
        <v>-11.990652000000001</v>
      </c>
      <c r="N82" s="5">
        <f t="shared" si="6"/>
        <v>52.8</v>
      </c>
      <c r="O82" s="5">
        <f t="shared" si="7"/>
        <v>-12.747681999999999</v>
      </c>
      <c r="P82" s="5">
        <f t="shared" si="7"/>
        <v>-11.211287</v>
      </c>
    </row>
    <row r="83" spans="2:16" x14ac:dyDescent="0.25">
      <c r="B83">
        <v>52400000000</v>
      </c>
      <c r="C83">
        <v>-11.911213999999999</v>
      </c>
      <c r="D83">
        <v>-6.3599724999999996</v>
      </c>
      <c r="F83" s="5">
        <f t="shared" si="4"/>
        <v>52.9</v>
      </c>
      <c r="G83" s="5">
        <f t="shared" si="5"/>
        <v>-12.293248</v>
      </c>
      <c r="H83" s="5">
        <f t="shared" si="5"/>
        <v>-6.1594110000000004</v>
      </c>
      <c r="J83">
        <v>52400000000</v>
      </c>
      <c r="K83">
        <v>-12.485134</v>
      </c>
      <c r="L83">
        <v>-11.823817</v>
      </c>
      <c r="N83" s="5">
        <f t="shared" si="6"/>
        <v>52.9</v>
      </c>
      <c r="O83" s="5">
        <f t="shared" si="7"/>
        <v>-12.759714000000001</v>
      </c>
      <c r="P83" s="5">
        <f t="shared" si="7"/>
        <v>-11.01778</v>
      </c>
    </row>
    <row r="84" spans="2:16" x14ac:dyDescent="0.25">
      <c r="B84">
        <v>52500000000</v>
      </c>
      <c r="C84">
        <v>-11.994051000000001</v>
      </c>
      <c r="D84">
        <v>-6.3162079000000002</v>
      </c>
      <c r="F84" s="5">
        <f t="shared" si="4"/>
        <v>53</v>
      </c>
      <c r="G84" s="5">
        <f t="shared" si="5"/>
        <v>-12.304819999999999</v>
      </c>
      <c r="H84" s="5">
        <f t="shared" si="5"/>
        <v>-6.1294727</v>
      </c>
      <c r="J84">
        <v>52500000000</v>
      </c>
      <c r="K84">
        <v>-12.527234999999999</v>
      </c>
      <c r="L84">
        <v>-11.665448</v>
      </c>
      <c r="N84" s="5">
        <f t="shared" si="6"/>
        <v>53</v>
      </c>
      <c r="O84" s="5">
        <f t="shared" si="7"/>
        <v>-12.767217</v>
      </c>
      <c r="P84" s="5">
        <f t="shared" si="7"/>
        <v>-10.820463999999999</v>
      </c>
    </row>
    <row r="85" spans="2:16" x14ac:dyDescent="0.25">
      <c r="B85">
        <v>52600000000</v>
      </c>
      <c r="C85">
        <v>-12.131382</v>
      </c>
      <c r="D85">
        <v>-6.2655630000000002</v>
      </c>
      <c r="F85" s="5">
        <f t="shared" si="4"/>
        <v>53.1</v>
      </c>
      <c r="G85" s="5">
        <f t="shared" si="5"/>
        <v>-12.311128999999999</v>
      </c>
      <c r="H85" s="5">
        <f t="shared" si="5"/>
        <v>-6.0992559999999996</v>
      </c>
      <c r="J85">
        <v>52600000000</v>
      </c>
      <c r="K85">
        <v>-12.634143999999999</v>
      </c>
      <c r="L85">
        <v>-11.519629</v>
      </c>
      <c r="N85" s="5">
        <f t="shared" si="6"/>
        <v>53.1</v>
      </c>
      <c r="O85" s="5">
        <f t="shared" si="7"/>
        <v>-12.783160000000001</v>
      </c>
      <c r="P85" s="5">
        <f t="shared" si="7"/>
        <v>-10.636946</v>
      </c>
    </row>
    <row r="86" spans="2:16" x14ac:dyDescent="0.25">
      <c r="B86">
        <v>52700000000</v>
      </c>
      <c r="C86">
        <v>-12.241360999999999</v>
      </c>
      <c r="D86">
        <v>-6.2252273999999996</v>
      </c>
      <c r="F86" s="5">
        <f t="shared" si="4"/>
        <v>53.2</v>
      </c>
      <c r="G86" s="5">
        <f t="shared" si="5"/>
        <v>-12.326976999999999</v>
      </c>
      <c r="H86" s="5">
        <f t="shared" si="5"/>
        <v>-6.0964656000000002</v>
      </c>
      <c r="J86">
        <v>52700000000</v>
      </c>
      <c r="K86">
        <v>-12.725396</v>
      </c>
      <c r="L86">
        <v>-11.339513</v>
      </c>
      <c r="N86" s="5">
        <f t="shared" si="6"/>
        <v>53.2</v>
      </c>
      <c r="O86" s="5">
        <f t="shared" si="7"/>
        <v>-12.822175</v>
      </c>
      <c r="P86" s="5">
        <f t="shared" si="7"/>
        <v>-10.440073999999999</v>
      </c>
    </row>
    <row r="87" spans="2:16" x14ac:dyDescent="0.25">
      <c r="B87">
        <v>52800000000</v>
      </c>
      <c r="C87">
        <v>-12.281883000000001</v>
      </c>
      <c r="D87">
        <v>-6.1777066999999999</v>
      </c>
      <c r="F87" s="5">
        <f t="shared" si="4"/>
        <v>53.3</v>
      </c>
      <c r="G87" s="5">
        <f t="shared" si="5"/>
        <v>-12.350258999999999</v>
      </c>
      <c r="H87" s="5">
        <f t="shared" si="5"/>
        <v>-6.0797075999999999</v>
      </c>
      <c r="J87">
        <v>52800000000</v>
      </c>
      <c r="K87">
        <v>-12.747681999999999</v>
      </c>
      <c r="L87">
        <v>-11.211287</v>
      </c>
      <c r="N87" s="5">
        <f t="shared" si="6"/>
        <v>53.3</v>
      </c>
      <c r="O87" s="5">
        <f t="shared" si="7"/>
        <v>-12.879521</v>
      </c>
      <c r="P87" s="5">
        <f t="shared" si="7"/>
        <v>-10.277566999999999</v>
      </c>
    </row>
    <row r="88" spans="2:16" x14ac:dyDescent="0.25">
      <c r="B88">
        <v>52900000000</v>
      </c>
      <c r="C88">
        <v>-12.293248</v>
      </c>
      <c r="D88">
        <v>-6.1594110000000004</v>
      </c>
      <c r="F88" s="5">
        <f t="shared" si="4"/>
        <v>53.4</v>
      </c>
      <c r="G88" s="5">
        <f t="shared" si="5"/>
        <v>-12.37482</v>
      </c>
      <c r="H88" s="5">
        <f t="shared" si="5"/>
        <v>-6.0622425</v>
      </c>
      <c r="J88">
        <v>52900000000</v>
      </c>
      <c r="K88">
        <v>-12.759714000000001</v>
      </c>
      <c r="L88">
        <v>-11.01778</v>
      </c>
      <c r="N88" s="5">
        <f t="shared" si="6"/>
        <v>53.4</v>
      </c>
      <c r="O88" s="5">
        <f t="shared" si="7"/>
        <v>-12.929195999999999</v>
      </c>
      <c r="P88" s="5">
        <f t="shared" si="7"/>
        <v>-10.072017000000001</v>
      </c>
    </row>
    <row r="89" spans="2:16" x14ac:dyDescent="0.25">
      <c r="B89">
        <v>53000000000</v>
      </c>
      <c r="C89">
        <v>-12.304819999999999</v>
      </c>
      <c r="D89">
        <v>-6.1294727</v>
      </c>
      <c r="F89" s="5">
        <f t="shared" si="4"/>
        <v>53.5</v>
      </c>
      <c r="G89" s="5">
        <f t="shared" si="5"/>
        <v>-12.389673</v>
      </c>
      <c r="H89" s="5">
        <f t="shared" si="5"/>
        <v>-6.0592427000000004</v>
      </c>
      <c r="J89">
        <v>53000000000</v>
      </c>
      <c r="K89">
        <v>-12.767217</v>
      </c>
      <c r="L89">
        <v>-10.820463999999999</v>
      </c>
      <c r="N89" s="5">
        <f t="shared" si="6"/>
        <v>53.5</v>
      </c>
      <c r="O89" s="5">
        <f t="shared" si="7"/>
        <v>-12.977473</v>
      </c>
      <c r="P89" s="5">
        <f t="shared" si="7"/>
        <v>-9.9011431000000005</v>
      </c>
    </row>
    <row r="90" spans="2:16" x14ac:dyDescent="0.25">
      <c r="B90">
        <v>53100000000</v>
      </c>
      <c r="C90">
        <v>-12.311128999999999</v>
      </c>
      <c r="D90">
        <v>-6.0992559999999996</v>
      </c>
      <c r="F90" s="5">
        <f t="shared" si="4"/>
        <v>53.6</v>
      </c>
      <c r="G90" s="5">
        <f t="shared" si="5"/>
        <v>-12.369384999999999</v>
      </c>
      <c r="H90" s="5">
        <f t="shared" si="5"/>
        <v>-6.0414852999999997</v>
      </c>
      <c r="J90">
        <v>53100000000</v>
      </c>
      <c r="K90">
        <v>-12.783160000000001</v>
      </c>
      <c r="L90">
        <v>-10.636946</v>
      </c>
      <c r="N90" s="5">
        <f t="shared" si="6"/>
        <v>53.6</v>
      </c>
      <c r="O90" s="5">
        <f t="shared" si="7"/>
        <v>-12.986457</v>
      </c>
      <c r="P90" s="5">
        <f t="shared" si="7"/>
        <v>-9.7732992000000003</v>
      </c>
    </row>
    <row r="91" spans="2:16" x14ac:dyDescent="0.25">
      <c r="B91">
        <v>53200000000</v>
      </c>
      <c r="C91">
        <v>-12.326976999999999</v>
      </c>
      <c r="D91">
        <v>-6.0964656000000002</v>
      </c>
      <c r="F91" s="5">
        <f t="shared" si="4"/>
        <v>53.7</v>
      </c>
      <c r="G91" s="5">
        <f t="shared" si="5"/>
        <v>-12.351089</v>
      </c>
      <c r="H91" s="5">
        <f t="shared" si="5"/>
        <v>-6.0359281999999999</v>
      </c>
      <c r="J91">
        <v>53200000000</v>
      </c>
      <c r="K91">
        <v>-12.822175</v>
      </c>
      <c r="L91">
        <v>-10.440073999999999</v>
      </c>
      <c r="N91" s="5">
        <f t="shared" si="6"/>
        <v>53.7</v>
      </c>
      <c r="O91" s="5">
        <f t="shared" si="7"/>
        <v>-12.981332</v>
      </c>
      <c r="P91" s="5">
        <f t="shared" si="7"/>
        <v>-9.5656289999999995</v>
      </c>
    </row>
    <row r="92" spans="2:16" x14ac:dyDescent="0.25">
      <c r="B92">
        <v>53300000000</v>
      </c>
      <c r="C92">
        <v>-12.350258999999999</v>
      </c>
      <c r="D92">
        <v>-6.0797075999999999</v>
      </c>
      <c r="F92" s="5">
        <f t="shared" si="4"/>
        <v>53.8</v>
      </c>
      <c r="G92" s="5">
        <f t="shared" si="5"/>
        <v>-12.351679000000001</v>
      </c>
      <c r="H92" s="5">
        <f t="shared" si="5"/>
        <v>-6.0330991999999997</v>
      </c>
      <c r="J92">
        <v>53300000000</v>
      </c>
      <c r="K92">
        <v>-12.879521</v>
      </c>
      <c r="L92">
        <v>-10.277566999999999</v>
      </c>
      <c r="N92" s="5">
        <f t="shared" si="6"/>
        <v>53.8</v>
      </c>
      <c r="O92" s="5">
        <f t="shared" si="7"/>
        <v>-12.967796</v>
      </c>
      <c r="P92" s="5">
        <f t="shared" si="7"/>
        <v>-9.4111176000000007</v>
      </c>
    </row>
    <row r="93" spans="2:16" x14ac:dyDescent="0.25">
      <c r="B93">
        <v>53400000000</v>
      </c>
      <c r="C93">
        <v>-12.37482</v>
      </c>
      <c r="D93">
        <v>-6.0622425</v>
      </c>
      <c r="F93" s="5">
        <f t="shared" si="4"/>
        <v>53.9</v>
      </c>
      <c r="G93" s="5">
        <f t="shared" si="5"/>
        <v>-12.341219000000001</v>
      </c>
      <c r="H93" s="5">
        <f t="shared" si="5"/>
        <v>-6.0359363999999998</v>
      </c>
      <c r="J93">
        <v>53400000000</v>
      </c>
      <c r="K93">
        <v>-12.929195999999999</v>
      </c>
      <c r="L93">
        <v>-10.072017000000001</v>
      </c>
      <c r="N93" s="5">
        <f t="shared" si="6"/>
        <v>53.9</v>
      </c>
      <c r="O93" s="5">
        <f t="shared" si="7"/>
        <v>-12.93416</v>
      </c>
      <c r="P93" s="5">
        <f t="shared" si="7"/>
        <v>-9.2899484999999995</v>
      </c>
    </row>
    <row r="94" spans="2:16" x14ac:dyDescent="0.25">
      <c r="B94">
        <v>53500000000</v>
      </c>
      <c r="C94">
        <v>-12.389673</v>
      </c>
      <c r="D94">
        <v>-6.0592427000000004</v>
      </c>
      <c r="F94" s="5">
        <f t="shared" si="4"/>
        <v>54</v>
      </c>
      <c r="G94" s="5">
        <f t="shared" si="5"/>
        <v>-12.30889</v>
      </c>
      <c r="H94" s="5">
        <f t="shared" si="5"/>
        <v>-6.0375890999999999</v>
      </c>
      <c r="J94">
        <v>53500000000</v>
      </c>
      <c r="K94">
        <v>-12.977473</v>
      </c>
      <c r="L94">
        <v>-9.9011431000000005</v>
      </c>
      <c r="N94" s="5">
        <f t="shared" si="6"/>
        <v>54</v>
      </c>
      <c r="O94" s="5">
        <f t="shared" si="7"/>
        <v>-12.854445</v>
      </c>
      <c r="P94" s="5">
        <f t="shared" si="7"/>
        <v>-9.1498355999999994</v>
      </c>
    </row>
    <row r="95" spans="2:16" x14ac:dyDescent="0.25">
      <c r="B95">
        <v>53600000000</v>
      </c>
      <c r="C95">
        <v>-12.369384999999999</v>
      </c>
      <c r="D95">
        <v>-6.0414852999999997</v>
      </c>
      <c r="F95" s="5">
        <f t="shared" si="4"/>
        <v>54.1</v>
      </c>
      <c r="G95" s="5">
        <f t="shared" si="5"/>
        <v>-12.325951</v>
      </c>
      <c r="H95" s="5">
        <f t="shared" si="5"/>
        <v>-6.0174370000000001</v>
      </c>
      <c r="J95">
        <v>53600000000</v>
      </c>
      <c r="K95">
        <v>-12.986457</v>
      </c>
      <c r="L95">
        <v>-9.7732992000000003</v>
      </c>
      <c r="N95" s="5">
        <f t="shared" si="6"/>
        <v>54.1</v>
      </c>
      <c r="O95" s="5">
        <f t="shared" si="7"/>
        <v>-12.780241</v>
      </c>
      <c r="P95" s="5">
        <f t="shared" si="7"/>
        <v>-9.0128889000000001</v>
      </c>
    </row>
    <row r="96" spans="2:16" x14ac:dyDescent="0.25">
      <c r="B96">
        <v>53700000000</v>
      </c>
      <c r="C96">
        <v>-12.351089</v>
      </c>
      <c r="D96">
        <v>-6.0359281999999999</v>
      </c>
      <c r="F96" s="5">
        <f t="shared" si="4"/>
        <v>54.2</v>
      </c>
      <c r="G96" s="5">
        <f t="shared" si="5"/>
        <v>-12.341704</v>
      </c>
      <c r="H96" s="5">
        <f t="shared" si="5"/>
        <v>-6.0232204999999999</v>
      </c>
      <c r="J96">
        <v>53700000000</v>
      </c>
      <c r="K96">
        <v>-12.981332</v>
      </c>
      <c r="L96">
        <v>-9.5656289999999995</v>
      </c>
      <c r="N96" s="5">
        <f t="shared" si="6"/>
        <v>54.2</v>
      </c>
      <c r="O96" s="5">
        <f t="shared" si="7"/>
        <v>-12.715536</v>
      </c>
      <c r="P96" s="5">
        <f t="shared" si="7"/>
        <v>-8.8832579000000003</v>
      </c>
    </row>
    <row r="97" spans="2:16" x14ac:dyDescent="0.25">
      <c r="B97">
        <v>53800000000</v>
      </c>
      <c r="C97">
        <v>-12.351679000000001</v>
      </c>
      <c r="D97">
        <v>-6.0330991999999997</v>
      </c>
      <c r="F97" s="5">
        <f t="shared" si="4"/>
        <v>54.3</v>
      </c>
      <c r="G97" s="5">
        <f t="shared" si="5"/>
        <v>-12.323255</v>
      </c>
      <c r="H97" s="5">
        <f t="shared" si="5"/>
        <v>-6.0283489000000001</v>
      </c>
      <c r="J97">
        <v>53800000000</v>
      </c>
      <c r="K97">
        <v>-12.967796</v>
      </c>
      <c r="L97">
        <v>-9.4111176000000007</v>
      </c>
      <c r="N97" s="5">
        <f t="shared" si="6"/>
        <v>54.3</v>
      </c>
      <c r="O97" s="5">
        <f t="shared" si="7"/>
        <v>-12.621655000000001</v>
      </c>
      <c r="P97" s="5">
        <f t="shared" si="7"/>
        <v>-8.7774935000000003</v>
      </c>
    </row>
    <row r="98" spans="2:16" x14ac:dyDescent="0.25">
      <c r="B98">
        <v>53900000000</v>
      </c>
      <c r="C98">
        <v>-12.341219000000001</v>
      </c>
      <c r="D98">
        <v>-6.0359363999999998</v>
      </c>
      <c r="F98" s="5">
        <f t="shared" si="4"/>
        <v>54.4</v>
      </c>
      <c r="G98" s="5">
        <f t="shared" si="5"/>
        <v>-12.305819</v>
      </c>
      <c r="H98" s="5">
        <f t="shared" si="5"/>
        <v>-6.0256596</v>
      </c>
      <c r="J98">
        <v>53900000000</v>
      </c>
      <c r="K98">
        <v>-12.93416</v>
      </c>
      <c r="L98">
        <v>-9.2899484999999995</v>
      </c>
      <c r="N98" s="5">
        <f t="shared" si="6"/>
        <v>54.4</v>
      </c>
      <c r="O98" s="5">
        <f t="shared" si="7"/>
        <v>-12.514561</v>
      </c>
      <c r="P98" s="5">
        <f t="shared" si="7"/>
        <v>-8.6505794999999992</v>
      </c>
    </row>
    <row r="99" spans="2:16" x14ac:dyDescent="0.25">
      <c r="B99">
        <v>54000000000</v>
      </c>
      <c r="C99">
        <v>-12.30889</v>
      </c>
      <c r="D99">
        <v>-6.0375890999999999</v>
      </c>
      <c r="F99" s="5">
        <f t="shared" si="4"/>
        <v>54.5</v>
      </c>
      <c r="G99" s="5">
        <f t="shared" si="5"/>
        <v>-12.311469000000001</v>
      </c>
      <c r="H99" s="5">
        <f t="shared" si="5"/>
        <v>-6.0398725999999998</v>
      </c>
      <c r="J99">
        <v>54000000000</v>
      </c>
      <c r="K99">
        <v>-12.854445</v>
      </c>
      <c r="L99">
        <v>-9.1498355999999994</v>
      </c>
      <c r="N99" s="5">
        <f t="shared" si="6"/>
        <v>54.5</v>
      </c>
      <c r="O99" s="5">
        <f t="shared" si="7"/>
        <v>-12.440454000000001</v>
      </c>
      <c r="P99" s="5">
        <f t="shared" si="7"/>
        <v>-8.5192537000000002</v>
      </c>
    </row>
    <row r="100" spans="2:16" x14ac:dyDescent="0.25">
      <c r="B100">
        <v>54100000000</v>
      </c>
      <c r="C100">
        <v>-12.325951</v>
      </c>
      <c r="D100">
        <v>-6.0174370000000001</v>
      </c>
      <c r="F100" s="5">
        <f t="shared" si="4"/>
        <v>54.6</v>
      </c>
      <c r="G100" s="5">
        <f t="shared" si="5"/>
        <v>-12.3462</v>
      </c>
      <c r="H100" s="5">
        <f t="shared" si="5"/>
        <v>-6.0400166999999998</v>
      </c>
      <c r="J100">
        <v>54100000000</v>
      </c>
      <c r="K100">
        <v>-12.780241</v>
      </c>
      <c r="L100">
        <v>-9.0128889000000001</v>
      </c>
      <c r="N100" s="5">
        <f t="shared" si="6"/>
        <v>54.6</v>
      </c>
      <c r="O100" s="5">
        <f t="shared" si="7"/>
        <v>-12.395538999999999</v>
      </c>
      <c r="P100" s="5">
        <f t="shared" si="7"/>
        <v>-8.4499960000000005</v>
      </c>
    </row>
    <row r="101" spans="2:16" x14ac:dyDescent="0.25">
      <c r="B101">
        <v>54200000000</v>
      </c>
      <c r="C101">
        <v>-12.341704</v>
      </c>
      <c r="D101">
        <v>-6.0232204999999999</v>
      </c>
      <c r="F101" s="5">
        <f t="shared" si="4"/>
        <v>54.7</v>
      </c>
      <c r="G101" s="5">
        <f t="shared" si="5"/>
        <v>-12.358472000000001</v>
      </c>
      <c r="H101" s="5">
        <f t="shared" si="5"/>
        <v>-6.0292586999999997</v>
      </c>
      <c r="J101">
        <v>54200000000</v>
      </c>
      <c r="K101">
        <v>-12.715536</v>
      </c>
      <c r="L101">
        <v>-8.8832579000000003</v>
      </c>
      <c r="N101" s="5">
        <f t="shared" si="6"/>
        <v>54.7</v>
      </c>
      <c r="O101" s="5">
        <f t="shared" si="7"/>
        <v>-12.331896</v>
      </c>
      <c r="P101" s="5">
        <f t="shared" si="7"/>
        <v>-8.3322906000000003</v>
      </c>
    </row>
    <row r="102" spans="2:16" x14ac:dyDescent="0.25">
      <c r="B102">
        <v>54300000000</v>
      </c>
      <c r="C102">
        <v>-12.323255</v>
      </c>
      <c r="D102">
        <v>-6.0283489000000001</v>
      </c>
      <c r="F102" s="5">
        <f t="shared" si="4"/>
        <v>54.8</v>
      </c>
      <c r="G102" s="5">
        <f t="shared" si="5"/>
        <v>-12.377819000000001</v>
      </c>
      <c r="H102" s="5">
        <f t="shared" si="5"/>
        <v>-6.0413661000000003</v>
      </c>
      <c r="J102">
        <v>54300000000</v>
      </c>
      <c r="K102">
        <v>-12.621655000000001</v>
      </c>
      <c r="L102">
        <v>-8.7774935000000003</v>
      </c>
      <c r="N102" s="5">
        <f t="shared" si="6"/>
        <v>54.8</v>
      </c>
      <c r="O102" s="5">
        <f t="shared" si="7"/>
        <v>-12.264792999999999</v>
      </c>
      <c r="P102" s="5">
        <f t="shared" si="7"/>
        <v>-8.2193345999999998</v>
      </c>
    </row>
    <row r="103" spans="2:16" x14ac:dyDescent="0.25">
      <c r="B103">
        <v>54400000000</v>
      </c>
      <c r="C103">
        <v>-12.305819</v>
      </c>
      <c r="D103">
        <v>-6.0256596</v>
      </c>
      <c r="F103" s="5">
        <f t="shared" si="4"/>
        <v>54.9</v>
      </c>
      <c r="G103" s="5">
        <f t="shared" si="5"/>
        <v>-12.409954000000001</v>
      </c>
      <c r="H103" s="5">
        <f t="shared" si="5"/>
        <v>-6.0482192000000001</v>
      </c>
      <c r="J103">
        <v>54400000000</v>
      </c>
      <c r="K103">
        <v>-12.514561</v>
      </c>
      <c r="L103">
        <v>-8.6505794999999992</v>
      </c>
      <c r="N103" s="5">
        <f t="shared" si="6"/>
        <v>54.9</v>
      </c>
      <c r="O103" s="5">
        <f t="shared" si="7"/>
        <v>-12.218890999999999</v>
      </c>
      <c r="P103" s="5">
        <f t="shared" si="7"/>
        <v>-8.1350116999999997</v>
      </c>
    </row>
    <row r="104" spans="2:16" x14ac:dyDescent="0.25">
      <c r="B104">
        <v>54500000000</v>
      </c>
      <c r="C104">
        <v>-12.311469000000001</v>
      </c>
      <c r="D104">
        <v>-6.0398725999999998</v>
      </c>
      <c r="F104" s="5">
        <f t="shared" si="4"/>
        <v>55</v>
      </c>
      <c r="G104" s="5">
        <f t="shared" si="5"/>
        <v>-12.459123</v>
      </c>
      <c r="H104" s="5">
        <f t="shared" si="5"/>
        <v>-6.0542603000000002</v>
      </c>
      <c r="J104">
        <v>54500000000</v>
      </c>
      <c r="K104">
        <v>-12.440454000000001</v>
      </c>
      <c r="L104">
        <v>-8.5192537000000002</v>
      </c>
      <c r="N104" s="5">
        <f t="shared" si="6"/>
        <v>55</v>
      </c>
      <c r="O104" s="5">
        <f t="shared" si="7"/>
        <v>-12.187393</v>
      </c>
      <c r="P104" s="5">
        <f t="shared" si="7"/>
        <v>-8.0573701999999994</v>
      </c>
    </row>
    <row r="105" spans="2:16" x14ac:dyDescent="0.25">
      <c r="B105">
        <v>54600000000</v>
      </c>
      <c r="C105">
        <v>-12.3462</v>
      </c>
      <c r="D105">
        <v>-6.0400166999999998</v>
      </c>
      <c r="F105" s="5">
        <f t="shared" si="4"/>
        <v>55.1</v>
      </c>
      <c r="G105" s="5">
        <f t="shared" si="5"/>
        <v>-12.462114</v>
      </c>
      <c r="H105" s="5">
        <f t="shared" si="5"/>
        <v>-6.0568727999999998</v>
      </c>
      <c r="J105">
        <v>54600000000</v>
      </c>
      <c r="K105">
        <v>-12.395538999999999</v>
      </c>
      <c r="L105">
        <v>-8.4499960000000005</v>
      </c>
      <c r="N105" s="5">
        <f t="shared" si="6"/>
        <v>55.1</v>
      </c>
      <c r="O105" s="5">
        <f t="shared" si="7"/>
        <v>-12.143509999999999</v>
      </c>
      <c r="P105" s="5">
        <f t="shared" si="7"/>
        <v>-7.9834465999999997</v>
      </c>
    </row>
    <row r="106" spans="2:16" x14ac:dyDescent="0.25">
      <c r="B106">
        <v>54700000000</v>
      </c>
      <c r="C106">
        <v>-12.358472000000001</v>
      </c>
      <c r="D106">
        <v>-6.0292586999999997</v>
      </c>
      <c r="F106" s="5">
        <f t="shared" si="4"/>
        <v>55.2</v>
      </c>
      <c r="G106" s="5">
        <f t="shared" si="5"/>
        <v>-12.503052</v>
      </c>
      <c r="H106" s="5">
        <f t="shared" si="5"/>
        <v>-6.0414519000000002</v>
      </c>
      <c r="J106">
        <v>54700000000</v>
      </c>
      <c r="K106">
        <v>-12.331896</v>
      </c>
      <c r="L106">
        <v>-8.3322906000000003</v>
      </c>
      <c r="N106" s="5">
        <f t="shared" si="6"/>
        <v>55.2</v>
      </c>
      <c r="O106" s="5">
        <f t="shared" si="7"/>
        <v>-12.111890000000001</v>
      </c>
      <c r="P106" s="5">
        <f t="shared" si="7"/>
        <v>-7.8905643999999997</v>
      </c>
    </row>
    <row r="107" spans="2:16" x14ac:dyDescent="0.25">
      <c r="B107">
        <v>54800000000</v>
      </c>
      <c r="C107">
        <v>-12.377819000000001</v>
      </c>
      <c r="D107">
        <v>-6.0413661000000003</v>
      </c>
      <c r="F107" s="5">
        <f t="shared" si="4"/>
        <v>55.3</v>
      </c>
      <c r="G107" s="5">
        <f t="shared" si="5"/>
        <v>-12.568916</v>
      </c>
      <c r="H107" s="5">
        <f t="shared" si="5"/>
        <v>-6.0466227999999997</v>
      </c>
      <c r="J107">
        <v>54800000000</v>
      </c>
      <c r="K107">
        <v>-12.264792999999999</v>
      </c>
      <c r="L107">
        <v>-8.2193345999999998</v>
      </c>
      <c r="N107" s="5">
        <f t="shared" si="6"/>
        <v>55.3</v>
      </c>
      <c r="O107" s="5">
        <f t="shared" si="7"/>
        <v>-12.113716999999999</v>
      </c>
      <c r="P107" s="5">
        <f t="shared" si="7"/>
        <v>-7.8132343000000004</v>
      </c>
    </row>
    <row r="108" spans="2:16" x14ac:dyDescent="0.25">
      <c r="B108">
        <v>54900000000</v>
      </c>
      <c r="C108">
        <v>-12.409954000000001</v>
      </c>
      <c r="D108">
        <v>-6.0482192000000001</v>
      </c>
      <c r="F108" s="5">
        <f t="shared" si="4"/>
        <v>55.4</v>
      </c>
      <c r="G108" s="5">
        <f t="shared" si="5"/>
        <v>-12.659779</v>
      </c>
      <c r="H108" s="5">
        <f t="shared" si="5"/>
        <v>-6.0436582999999997</v>
      </c>
      <c r="J108">
        <v>54900000000</v>
      </c>
      <c r="K108">
        <v>-12.218890999999999</v>
      </c>
      <c r="L108">
        <v>-8.1350116999999997</v>
      </c>
      <c r="N108" s="5">
        <f t="shared" si="6"/>
        <v>55.4</v>
      </c>
      <c r="O108" s="5">
        <f t="shared" si="7"/>
        <v>-12.120857000000001</v>
      </c>
      <c r="P108" s="5">
        <f t="shared" si="7"/>
        <v>-7.7344527000000003</v>
      </c>
    </row>
    <row r="109" spans="2:16" x14ac:dyDescent="0.25">
      <c r="B109">
        <v>55000000000</v>
      </c>
      <c r="C109">
        <v>-12.459123</v>
      </c>
      <c r="D109">
        <v>-6.0542603000000002</v>
      </c>
      <c r="F109" s="5">
        <f t="shared" si="4"/>
        <v>55.5</v>
      </c>
      <c r="G109" s="5">
        <f t="shared" si="5"/>
        <v>-12.725795</v>
      </c>
      <c r="H109" s="5">
        <f t="shared" si="5"/>
        <v>-6.0191932000000001</v>
      </c>
      <c r="J109">
        <v>55000000000</v>
      </c>
      <c r="K109">
        <v>-12.187393</v>
      </c>
      <c r="L109">
        <v>-8.0573701999999994</v>
      </c>
      <c r="N109" s="5">
        <f t="shared" si="6"/>
        <v>55.5</v>
      </c>
      <c r="O109" s="5">
        <f t="shared" si="7"/>
        <v>-12.129049999999999</v>
      </c>
      <c r="P109" s="5">
        <f t="shared" si="7"/>
        <v>-7.631278</v>
      </c>
    </row>
    <row r="110" spans="2:16" x14ac:dyDescent="0.25">
      <c r="B110">
        <v>55100000000</v>
      </c>
      <c r="C110">
        <v>-12.462114</v>
      </c>
      <c r="D110">
        <v>-6.0568727999999998</v>
      </c>
      <c r="F110" s="5">
        <f t="shared" si="4"/>
        <v>55.6</v>
      </c>
      <c r="G110" s="5">
        <f t="shared" si="5"/>
        <v>-12.819385</v>
      </c>
      <c r="H110" s="5">
        <f t="shared" si="5"/>
        <v>-6.0066294999999998</v>
      </c>
      <c r="J110">
        <v>55100000000</v>
      </c>
      <c r="K110">
        <v>-12.143509999999999</v>
      </c>
      <c r="L110">
        <v>-7.9834465999999997</v>
      </c>
      <c r="N110" s="5">
        <f t="shared" si="6"/>
        <v>55.6</v>
      </c>
      <c r="O110" s="5">
        <f t="shared" si="7"/>
        <v>-12.141809</v>
      </c>
      <c r="P110" s="5">
        <f t="shared" si="7"/>
        <v>-7.5453948999999998</v>
      </c>
    </row>
    <row r="111" spans="2:16" x14ac:dyDescent="0.25">
      <c r="B111">
        <v>55200000000</v>
      </c>
      <c r="C111">
        <v>-12.503052</v>
      </c>
      <c r="D111">
        <v>-6.0414519000000002</v>
      </c>
      <c r="F111" s="5">
        <f t="shared" si="4"/>
        <v>55.7</v>
      </c>
      <c r="G111" s="5">
        <f t="shared" si="5"/>
        <v>-12.93515</v>
      </c>
      <c r="H111" s="5">
        <f t="shared" si="5"/>
        <v>-5.9767441999999997</v>
      </c>
      <c r="J111">
        <v>55200000000</v>
      </c>
      <c r="K111">
        <v>-12.111890000000001</v>
      </c>
      <c r="L111">
        <v>-7.8905643999999997</v>
      </c>
      <c r="N111" s="5">
        <f t="shared" si="6"/>
        <v>55.7</v>
      </c>
      <c r="O111" s="5">
        <f t="shared" si="7"/>
        <v>-12.182504</v>
      </c>
      <c r="P111" s="5">
        <f t="shared" si="7"/>
        <v>-7.4576063000000001</v>
      </c>
    </row>
    <row r="112" spans="2:16" x14ac:dyDescent="0.25">
      <c r="B112">
        <v>55300000000</v>
      </c>
      <c r="C112">
        <v>-12.568916</v>
      </c>
      <c r="D112">
        <v>-6.0466227999999997</v>
      </c>
      <c r="F112" s="5">
        <f t="shared" si="4"/>
        <v>55.8</v>
      </c>
      <c r="G112" s="5">
        <f t="shared" si="5"/>
        <v>-13.086781</v>
      </c>
      <c r="H112" s="5">
        <f t="shared" si="5"/>
        <v>-5.9426002999999996</v>
      </c>
      <c r="J112">
        <v>55300000000</v>
      </c>
      <c r="K112">
        <v>-12.113716999999999</v>
      </c>
      <c r="L112">
        <v>-7.8132343000000004</v>
      </c>
      <c r="N112" s="5">
        <f t="shared" si="6"/>
        <v>55.8</v>
      </c>
      <c r="O112" s="5">
        <f t="shared" si="7"/>
        <v>-12.232428000000001</v>
      </c>
      <c r="P112" s="5">
        <f t="shared" si="7"/>
        <v>-7.3746834000000003</v>
      </c>
    </row>
    <row r="113" spans="2:16" x14ac:dyDescent="0.25">
      <c r="B113">
        <v>55400000000</v>
      </c>
      <c r="C113">
        <v>-12.659779</v>
      </c>
      <c r="D113">
        <v>-6.0436582999999997</v>
      </c>
      <c r="F113" s="5">
        <f t="shared" si="4"/>
        <v>55.9</v>
      </c>
      <c r="G113" s="5">
        <f t="shared" si="5"/>
        <v>-13.214423999999999</v>
      </c>
      <c r="H113" s="5">
        <f t="shared" si="5"/>
        <v>-5.9081425999999997</v>
      </c>
      <c r="J113">
        <v>55400000000</v>
      </c>
      <c r="K113">
        <v>-12.120857000000001</v>
      </c>
      <c r="L113">
        <v>-7.7344527000000003</v>
      </c>
      <c r="N113" s="5">
        <f t="shared" si="6"/>
        <v>55.9</v>
      </c>
      <c r="O113" s="5">
        <f t="shared" si="7"/>
        <v>-12.28098</v>
      </c>
      <c r="P113" s="5">
        <f t="shared" si="7"/>
        <v>-7.3018909000000001</v>
      </c>
    </row>
    <row r="114" spans="2:16" x14ac:dyDescent="0.25">
      <c r="B114">
        <v>55500000000</v>
      </c>
      <c r="C114">
        <v>-12.725795</v>
      </c>
      <c r="D114">
        <v>-6.0191932000000001</v>
      </c>
      <c r="F114" s="5">
        <f t="shared" si="4"/>
        <v>56</v>
      </c>
      <c r="G114" s="5">
        <f t="shared" si="5"/>
        <v>-13.358294000000001</v>
      </c>
      <c r="H114" s="5">
        <f t="shared" si="5"/>
        <v>-5.8621625999999996</v>
      </c>
      <c r="J114">
        <v>55500000000</v>
      </c>
      <c r="K114">
        <v>-12.129049999999999</v>
      </c>
      <c r="L114">
        <v>-7.631278</v>
      </c>
      <c r="N114" s="5">
        <f t="shared" si="6"/>
        <v>56</v>
      </c>
      <c r="O114" s="5">
        <f t="shared" si="7"/>
        <v>-12.309134</v>
      </c>
      <c r="P114" s="5">
        <f t="shared" si="7"/>
        <v>-7.2230376999999999</v>
      </c>
    </row>
    <row r="115" spans="2:16" x14ac:dyDescent="0.25">
      <c r="B115">
        <v>55600000000</v>
      </c>
      <c r="C115">
        <v>-12.819385</v>
      </c>
      <c r="D115">
        <v>-6.0066294999999998</v>
      </c>
      <c r="F115" s="5">
        <f t="shared" si="4"/>
        <v>56.1</v>
      </c>
      <c r="G115" s="5">
        <f t="shared" si="5"/>
        <v>-13.54044</v>
      </c>
      <c r="H115" s="5">
        <f t="shared" si="5"/>
        <v>-5.8313303000000003</v>
      </c>
      <c r="J115">
        <v>55600000000</v>
      </c>
      <c r="K115">
        <v>-12.141809</v>
      </c>
      <c r="L115">
        <v>-7.5453948999999998</v>
      </c>
      <c r="N115" s="5">
        <f t="shared" si="6"/>
        <v>56.1</v>
      </c>
      <c r="O115" s="5">
        <f t="shared" si="7"/>
        <v>-12.366977</v>
      </c>
      <c r="P115" s="5">
        <f t="shared" si="7"/>
        <v>-7.1699251999999998</v>
      </c>
    </row>
    <row r="116" spans="2:16" x14ac:dyDescent="0.25">
      <c r="B116">
        <v>55700000000</v>
      </c>
      <c r="C116">
        <v>-12.93515</v>
      </c>
      <c r="D116">
        <v>-5.9767441999999997</v>
      </c>
      <c r="F116" s="5">
        <f t="shared" si="4"/>
        <v>56.2</v>
      </c>
      <c r="G116" s="5">
        <f t="shared" si="5"/>
        <v>-13.688473999999999</v>
      </c>
      <c r="H116" s="5">
        <f t="shared" si="5"/>
        <v>-5.7777848000000001</v>
      </c>
      <c r="J116">
        <v>55700000000</v>
      </c>
      <c r="K116">
        <v>-12.182504</v>
      </c>
      <c r="L116">
        <v>-7.4576063000000001</v>
      </c>
      <c r="N116" s="5">
        <f t="shared" si="6"/>
        <v>56.2</v>
      </c>
      <c r="O116" s="5">
        <f t="shared" si="7"/>
        <v>-12.389416000000001</v>
      </c>
      <c r="P116" s="5">
        <f t="shared" si="7"/>
        <v>-7.1334033000000003</v>
      </c>
    </row>
    <row r="117" spans="2:16" x14ac:dyDescent="0.25">
      <c r="B117">
        <v>55800000000</v>
      </c>
      <c r="C117">
        <v>-13.086781</v>
      </c>
      <c r="D117">
        <v>-5.9426002999999996</v>
      </c>
      <c r="F117" s="5">
        <f t="shared" si="4"/>
        <v>56.3</v>
      </c>
      <c r="G117" s="5">
        <f t="shared" si="5"/>
        <v>-13.784388</v>
      </c>
      <c r="H117" s="5">
        <f t="shared" si="5"/>
        <v>-5.7387303999999997</v>
      </c>
      <c r="J117">
        <v>55800000000</v>
      </c>
      <c r="K117">
        <v>-12.232428000000001</v>
      </c>
      <c r="L117">
        <v>-7.3746834000000003</v>
      </c>
      <c r="N117" s="5">
        <f t="shared" si="6"/>
        <v>56.3</v>
      </c>
      <c r="O117" s="5">
        <f t="shared" si="7"/>
        <v>-12.399520000000001</v>
      </c>
      <c r="P117" s="5">
        <f t="shared" si="7"/>
        <v>-7.0804271999999999</v>
      </c>
    </row>
    <row r="118" spans="2:16" x14ac:dyDescent="0.25">
      <c r="B118">
        <v>55900000000</v>
      </c>
      <c r="C118">
        <v>-13.214423999999999</v>
      </c>
      <c r="D118">
        <v>-5.9081425999999997</v>
      </c>
      <c r="F118" s="5">
        <f t="shared" si="4"/>
        <v>56.4</v>
      </c>
      <c r="G118" s="5">
        <f t="shared" si="5"/>
        <v>-13.833677</v>
      </c>
      <c r="H118" s="5">
        <f t="shared" si="5"/>
        <v>-5.7155804999999997</v>
      </c>
      <c r="J118">
        <v>55900000000</v>
      </c>
      <c r="K118">
        <v>-12.28098</v>
      </c>
      <c r="L118">
        <v>-7.3018909000000001</v>
      </c>
      <c r="N118" s="5">
        <f t="shared" si="6"/>
        <v>56.4</v>
      </c>
      <c r="O118" s="5">
        <f t="shared" si="7"/>
        <v>-12.371231</v>
      </c>
      <c r="P118" s="5">
        <f t="shared" si="7"/>
        <v>-7.0532022000000003</v>
      </c>
    </row>
    <row r="119" spans="2:16" x14ac:dyDescent="0.25">
      <c r="B119">
        <v>56000000000</v>
      </c>
      <c r="C119">
        <v>-13.358294000000001</v>
      </c>
      <c r="D119">
        <v>-5.8621625999999996</v>
      </c>
      <c r="F119" s="5">
        <f t="shared" si="4"/>
        <v>56.5</v>
      </c>
      <c r="G119" s="5">
        <f t="shared" si="5"/>
        <v>-13.859565</v>
      </c>
      <c r="H119" s="5">
        <f t="shared" si="5"/>
        <v>-5.7074417999999998</v>
      </c>
      <c r="J119">
        <v>56000000000</v>
      </c>
      <c r="K119">
        <v>-12.309134</v>
      </c>
      <c r="L119">
        <v>-7.2230376999999999</v>
      </c>
      <c r="N119" s="5">
        <f t="shared" si="6"/>
        <v>56.5</v>
      </c>
      <c r="O119" s="5">
        <f t="shared" si="7"/>
        <v>-12.345084</v>
      </c>
      <c r="P119" s="5">
        <f t="shared" si="7"/>
        <v>-7.0336765999999997</v>
      </c>
    </row>
    <row r="120" spans="2:16" x14ac:dyDescent="0.25">
      <c r="B120">
        <v>56100000000</v>
      </c>
      <c r="C120">
        <v>-13.54044</v>
      </c>
      <c r="D120">
        <v>-5.8313303000000003</v>
      </c>
      <c r="F120" s="5">
        <f t="shared" si="4"/>
        <v>56.6</v>
      </c>
      <c r="G120" s="5">
        <f t="shared" si="5"/>
        <v>-13.752177</v>
      </c>
      <c r="H120" s="5">
        <f t="shared" si="5"/>
        <v>-5.7031488000000001</v>
      </c>
      <c r="J120">
        <v>56100000000</v>
      </c>
      <c r="K120">
        <v>-12.366977</v>
      </c>
      <c r="L120">
        <v>-7.1699251999999998</v>
      </c>
      <c r="N120" s="5">
        <f t="shared" si="6"/>
        <v>56.6</v>
      </c>
      <c r="O120" s="5">
        <f t="shared" si="7"/>
        <v>-12.234052</v>
      </c>
      <c r="P120" s="5">
        <f t="shared" si="7"/>
        <v>-7.0398854999999996</v>
      </c>
    </row>
    <row r="121" spans="2:16" x14ac:dyDescent="0.25">
      <c r="B121">
        <v>56200000000</v>
      </c>
      <c r="C121">
        <v>-13.688473999999999</v>
      </c>
      <c r="D121">
        <v>-5.7777848000000001</v>
      </c>
      <c r="F121" s="5">
        <f t="shared" si="4"/>
        <v>56.7</v>
      </c>
      <c r="G121" s="5">
        <f t="shared" si="5"/>
        <v>-13.696702</v>
      </c>
      <c r="H121" s="5">
        <f t="shared" si="5"/>
        <v>-5.6951742000000003</v>
      </c>
      <c r="J121">
        <v>56200000000</v>
      </c>
      <c r="K121">
        <v>-12.389416000000001</v>
      </c>
      <c r="L121">
        <v>-7.1334033000000003</v>
      </c>
      <c r="N121" s="5">
        <f t="shared" si="6"/>
        <v>56.7</v>
      </c>
      <c r="O121" s="5">
        <f t="shared" si="7"/>
        <v>-12.198292</v>
      </c>
      <c r="P121" s="5">
        <f t="shared" si="7"/>
        <v>-7.0455809</v>
      </c>
    </row>
    <row r="122" spans="2:16" x14ac:dyDescent="0.25">
      <c r="B122">
        <v>56300000000</v>
      </c>
      <c r="C122">
        <v>-13.784388</v>
      </c>
      <c r="D122">
        <v>-5.7387303999999997</v>
      </c>
      <c r="F122" s="5">
        <f t="shared" si="4"/>
        <v>56.8</v>
      </c>
      <c r="G122" s="5">
        <f t="shared" si="5"/>
        <v>-13.660947</v>
      </c>
      <c r="H122" s="5">
        <f t="shared" si="5"/>
        <v>-5.7321648999999999</v>
      </c>
      <c r="J122">
        <v>56300000000</v>
      </c>
      <c r="K122">
        <v>-12.399520000000001</v>
      </c>
      <c r="L122">
        <v>-7.0804271999999999</v>
      </c>
      <c r="N122" s="5">
        <f t="shared" si="6"/>
        <v>56.8</v>
      </c>
      <c r="O122" s="5">
        <f t="shared" si="7"/>
        <v>-12.19713</v>
      </c>
      <c r="P122" s="5">
        <f t="shared" si="7"/>
        <v>-7.0362339</v>
      </c>
    </row>
    <row r="123" spans="2:16" x14ac:dyDescent="0.25">
      <c r="B123">
        <v>56400000000</v>
      </c>
      <c r="C123">
        <v>-13.833677</v>
      </c>
      <c r="D123">
        <v>-5.7155804999999997</v>
      </c>
      <c r="F123" s="5">
        <f t="shared" si="4"/>
        <v>56.9</v>
      </c>
      <c r="G123" s="5">
        <f t="shared" si="5"/>
        <v>-13.664548</v>
      </c>
      <c r="H123" s="5">
        <f t="shared" si="5"/>
        <v>-5.7585740000000003</v>
      </c>
      <c r="J123">
        <v>56400000000</v>
      </c>
      <c r="K123">
        <v>-12.371231</v>
      </c>
      <c r="L123">
        <v>-7.0532022000000003</v>
      </c>
      <c r="N123" s="5">
        <f t="shared" si="6"/>
        <v>56.9</v>
      </c>
      <c r="O123" s="5">
        <f t="shared" si="7"/>
        <v>-12.241629</v>
      </c>
      <c r="P123" s="5">
        <f t="shared" si="7"/>
        <v>-7.0776262000000001</v>
      </c>
    </row>
    <row r="124" spans="2:16" x14ac:dyDescent="0.25">
      <c r="B124">
        <v>56500000000</v>
      </c>
      <c r="C124">
        <v>-13.859565</v>
      </c>
      <c r="D124">
        <v>-5.7074417999999998</v>
      </c>
      <c r="F124" s="5">
        <f t="shared" si="4"/>
        <v>57</v>
      </c>
      <c r="G124" s="5">
        <f t="shared" si="5"/>
        <v>-13.651577</v>
      </c>
      <c r="H124" s="5">
        <f t="shared" si="5"/>
        <v>-5.8134912999999999</v>
      </c>
      <c r="J124">
        <v>56500000000</v>
      </c>
      <c r="K124">
        <v>-12.345084</v>
      </c>
      <c r="L124">
        <v>-7.0336765999999997</v>
      </c>
      <c r="N124" s="5">
        <f t="shared" si="6"/>
        <v>57</v>
      </c>
      <c r="O124" s="5">
        <f t="shared" si="7"/>
        <v>-12.292854999999999</v>
      </c>
      <c r="P124" s="5">
        <f t="shared" si="7"/>
        <v>-7.1226891999999999</v>
      </c>
    </row>
    <row r="125" spans="2:16" x14ac:dyDescent="0.25">
      <c r="B125">
        <v>56600000000</v>
      </c>
      <c r="C125">
        <v>-13.752177</v>
      </c>
      <c r="D125">
        <v>-5.7031488000000001</v>
      </c>
      <c r="F125" s="5">
        <f t="shared" si="4"/>
        <v>57.1</v>
      </c>
      <c r="G125" s="5">
        <f t="shared" si="5"/>
        <v>-13.683111999999999</v>
      </c>
      <c r="H125" s="5">
        <f t="shared" si="5"/>
        <v>-5.8835373000000004</v>
      </c>
      <c r="J125">
        <v>56600000000</v>
      </c>
      <c r="K125">
        <v>-12.234052</v>
      </c>
      <c r="L125">
        <v>-7.0398854999999996</v>
      </c>
      <c r="N125" s="5">
        <f t="shared" si="6"/>
        <v>57.1</v>
      </c>
      <c r="O125" s="5">
        <f t="shared" si="7"/>
        <v>-12.397164</v>
      </c>
      <c r="P125" s="5">
        <f t="shared" si="7"/>
        <v>-7.1491898999999997</v>
      </c>
    </row>
    <row r="126" spans="2:16" x14ac:dyDescent="0.25">
      <c r="B126">
        <v>56700000000</v>
      </c>
      <c r="C126">
        <v>-13.696702</v>
      </c>
      <c r="D126">
        <v>-5.6951742000000003</v>
      </c>
      <c r="F126" s="5">
        <f t="shared" si="4"/>
        <v>57.2</v>
      </c>
      <c r="G126" s="5">
        <f t="shared" si="5"/>
        <v>-13.641316</v>
      </c>
      <c r="H126" s="5">
        <f t="shared" si="5"/>
        <v>-5.9439076999999996</v>
      </c>
      <c r="J126">
        <v>56700000000</v>
      </c>
      <c r="K126">
        <v>-12.198292</v>
      </c>
      <c r="L126">
        <v>-7.0455809</v>
      </c>
      <c r="N126" s="5">
        <f t="shared" si="6"/>
        <v>57.2</v>
      </c>
      <c r="O126" s="5">
        <f t="shared" si="7"/>
        <v>-12.437333000000001</v>
      </c>
      <c r="P126" s="5">
        <f t="shared" si="7"/>
        <v>-7.2177863000000002</v>
      </c>
    </row>
    <row r="127" spans="2:16" x14ac:dyDescent="0.25">
      <c r="B127">
        <v>56800000000</v>
      </c>
      <c r="C127">
        <v>-13.660947</v>
      </c>
      <c r="D127">
        <v>-5.7321648999999999</v>
      </c>
      <c r="F127" s="5">
        <f t="shared" si="4"/>
        <v>57.3</v>
      </c>
      <c r="G127" s="5">
        <f t="shared" si="5"/>
        <v>-13.559984</v>
      </c>
      <c r="H127" s="5">
        <f t="shared" si="5"/>
        <v>-6.0302711000000002</v>
      </c>
      <c r="J127">
        <v>56800000000</v>
      </c>
      <c r="K127">
        <v>-12.19713</v>
      </c>
      <c r="L127">
        <v>-7.0362339</v>
      </c>
      <c r="N127" s="5">
        <f t="shared" si="6"/>
        <v>57.3</v>
      </c>
      <c r="O127" s="5">
        <f t="shared" si="7"/>
        <v>-12.436328</v>
      </c>
      <c r="P127" s="5">
        <f t="shared" si="7"/>
        <v>-7.2767339</v>
      </c>
    </row>
    <row r="128" spans="2:16" x14ac:dyDescent="0.25">
      <c r="B128">
        <v>56900000000</v>
      </c>
      <c r="C128">
        <v>-13.664548</v>
      </c>
      <c r="D128">
        <v>-5.7585740000000003</v>
      </c>
      <c r="F128" s="5">
        <f t="shared" si="4"/>
        <v>57.4</v>
      </c>
      <c r="G128" s="5">
        <f t="shared" si="5"/>
        <v>-13.469497</v>
      </c>
      <c r="H128" s="5">
        <f t="shared" si="5"/>
        <v>-6.1060505000000003</v>
      </c>
      <c r="J128">
        <v>56900000000</v>
      </c>
      <c r="K128">
        <v>-12.241629</v>
      </c>
      <c r="L128">
        <v>-7.0776262000000001</v>
      </c>
      <c r="N128" s="5">
        <f t="shared" si="6"/>
        <v>57.4</v>
      </c>
      <c r="O128" s="5">
        <f t="shared" si="7"/>
        <v>-12.432079</v>
      </c>
      <c r="P128" s="5">
        <f t="shared" si="7"/>
        <v>-7.3565516000000004</v>
      </c>
    </row>
    <row r="129" spans="2:16" x14ac:dyDescent="0.25">
      <c r="B129">
        <v>57000000000</v>
      </c>
      <c r="C129">
        <v>-13.651577</v>
      </c>
      <c r="D129">
        <v>-5.8134912999999999</v>
      </c>
      <c r="F129" s="5">
        <f t="shared" si="4"/>
        <v>57.5</v>
      </c>
      <c r="G129" s="5">
        <f t="shared" si="5"/>
        <v>-13.377262999999999</v>
      </c>
      <c r="H129" s="5">
        <f t="shared" si="5"/>
        <v>-6.1829976999999996</v>
      </c>
      <c r="J129">
        <v>57000000000</v>
      </c>
      <c r="K129">
        <v>-12.292854999999999</v>
      </c>
      <c r="L129">
        <v>-7.1226891999999999</v>
      </c>
      <c r="N129" s="5">
        <f t="shared" si="6"/>
        <v>57.5</v>
      </c>
      <c r="O129" s="5">
        <f t="shared" si="7"/>
        <v>-12.427554000000001</v>
      </c>
      <c r="P129" s="5">
        <f t="shared" si="7"/>
        <v>-7.4280037999999999</v>
      </c>
    </row>
    <row r="130" spans="2:16" x14ac:dyDescent="0.25">
      <c r="B130">
        <v>57100000000</v>
      </c>
      <c r="C130">
        <v>-13.683111999999999</v>
      </c>
      <c r="D130">
        <v>-5.8835373000000004</v>
      </c>
      <c r="F130" s="5">
        <f t="shared" si="4"/>
        <v>57.6</v>
      </c>
      <c r="G130" s="5">
        <f t="shared" si="5"/>
        <v>-13.347455</v>
      </c>
      <c r="H130" s="5">
        <f t="shared" si="5"/>
        <v>-6.2937655000000001</v>
      </c>
      <c r="J130">
        <v>57100000000</v>
      </c>
      <c r="K130">
        <v>-12.397164</v>
      </c>
      <c r="L130">
        <v>-7.1491898999999997</v>
      </c>
      <c r="N130" s="5">
        <f t="shared" si="6"/>
        <v>57.6</v>
      </c>
      <c r="O130" s="5">
        <f t="shared" si="7"/>
        <v>-12.44036</v>
      </c>
      <c r="P130" s="5">
        <f t="shared" si="7"/>
        <v>-7.4951286000000001</v>
      </c>
    </row>
    <row r="131" spans="2:16" x14ac:dyDescent="0.25">
      <c r="B131">
        <v>57200000000</v>
      </c>
      <c r="C131">
        <v>-13.641316</v>
      </c>
      <c r="D131">
        <v>-5.9439076999999996</v>
      </c>
      <c r="F131" s="5">
        <f t="shared" si="4"/>
        <v>57.7</v>
      </c>
      <c r="G131" s="5">
        <f t="shared" si="5"/>
        <v>-13.331415</v>
      </c>
      <c r="H131" s="5">
        <f t="shared" si="5"/>
        <v>-6.3607091999999996</v>
      </c>
      <c r="J131">
        <v>57200000000</v>
      </c>
      <c r="K131">
        <v>-12.437333000000001</v>
      </c>
      <c r="L131">
        <v>-7.2177863000000002</v>
      </c>
      <c r="N131" s="5">
        <f t="shared" si="6"/>
        <v>57.7</v>
      </c>
      <c r="O131" s="5">
        <f t="shared" si="7"/>
        <v>-12.4542</v>
      </c>
      <c r="P131" s="5">
        <f t="shared" si="7"/>
        <v>-7.6087761</v>
      </c>
    </row>
    <row r="132" spans="2:16" x14ac:dyDescent="0.25">
      <c r="B132">
        <v>57300000000</v>
      </c>
      <c r="C132">
        <v>-13.559984</v>
      </c>
      <c r="D132">
        <v>-6.0302711000000002</v>
      </c>
      <c r="F132" s="5">
        <f t="shared" ref="F132:F195" si="8">B137/1000000000</f>
        <v>57.8</v>
      </c>
      <c r="G132" s="5">
        <f t="shared" ref="G132:H195" si="9">C137</f>
        <v>-13.332765999999999</v>
      </c>
      <c r="H132" s="5">
        <f t="shared" si="9"/>
        <v>-6.4567842000000004</v>
      </c>
      <c r="J132">
        <v>57300000000</v>
      </c>
      <c r="K132">
        <v>-12.436328</v>
      </c>
      <c r="L132">
        <v>-7.2767339</v>
      </c>
      <c r="N132" s="5">
        <f t="shared" ref="N132:N195" si="10">J137/1000000000</f>
        <v>57.8</v>
      </c>
      <c r="O132" s="5">
        <f t="shared" ref="O132:P195" si="11">K137</f>
        <v>-12.476296</v>
      </c>
      <c r="P132" s="5">
        <f t="shared" si="11"/>
        <v>-7.6913179999999999</v>
      </c>
    </row>
    <row r="133" spans="2:16" x14ac:dyDescent="0.25">
      <c r="B133">
        <v>57400000000</v>
      </c>
      <c r="C133">
        <v>-13.469497</v>
      </c>
      <c r="D133">
        <v>-6.1060505000000003</v>
      </c>
      <c r="F133" s="5">
        <f t="shared" si="8"/>
        <v>57.9</v>
      </c>
      <c r="G133" s="5">
        <f t="shared" si="9"/>
        <v>-13.355988999999999</v>
      </c>
      <c r="H133" s="5">
        <f t="shared" si="9"/>
        <v>-6.5324526000000001</v>
      </c>
      <c r="J133">
        <v>57400000000</v>
      </c>
      <c r="K133">
        <v>-12.432079</v>
      </c>
      <c r="L133">
        <v>-7.3565516000000004</v>
      </c>
      <c r="N133" s="5">
        <f t="shared" si="10"/>
        <v>57.9</v>
      </c>
      <c r="O133" s="5">
        <f t="shared" si="11"/>
        <v>-12.494819</v>
      </c>
      <c r="P133" s="5">
        <f t="shared" si="11"/>
        <v>-7.7872915000000003</v>
      </c>
    </row>
    <row r="134" spans="2:16" x14ac:dyDescent="0.25">
      <c r="B134">
        <v>57500000000</v>
      </c>
      <c r="C134">
        <v>-13.377262999999999</v>
      </c>
      <c r="D134">
        <v>-6.1829976999999996</v>
      </c>
      <c r="F134" s="5">
        <f t="shared" si="8"/>
        <v>58</v>
      </c>
      <c r="G134" s="5">
        <f t="shared" si="9"/>
        <v>-13.393131</v>
      </c>
      <c r="H134" s="5">
        <f t="shared" si="9"/>
        <v>-6.6022543999999996</v>
      </c>
      <c r="J134">
        <v>57500000000</v>
      </c>
      <c r="K134">
        <v>-12.427554000000001</v>
      </c>
      <c r="L134">
        <v>-7.4280037999999999</v>
      </c>
      <c r="N134" s="5">
        <f t="shared" si="10"/>
        <v>58</v>
      </c>
      <c r="O134" s="5">
        <f t="shared" si="11"/>
        <v>-12.517708000000001</v>
      </c>
      <c r="P134" s="5">
        <f t="shared" si="11"/>
        <v>-7.9131846000000001</v>
      </c>
    </row>
    <row r="135" spans="2:16" x14ac:dyDescent="0.25">
      <c r="B135">
        <v>57600000000</v>
      </c>
      <c r="C135">
        <v>-13.347455</v>
      </c>
      <c r="D135">
        <v>-6.2937655000000001</v>
      </c>
      <c r="F135" s="5">
        <f t="shared" si="8"/>
        <v>58.1</v>
      </c>
      <c r="G135" s="5">
        <f t="shared" si="9"/>
        <v>-13.412986</v>
      </c>
      <c r="H135" s="5">
        <f t="shared" si="9"/>
        <v>-6.6732887999999999</v>
      </c>
      <c r="J135">
        <v>57600000000</v>
      </c>
      <c r="K135">
        <v>-12.44036</v>
      </c>
      <c r="L135">
        <v>-7.4951286000000001</v>
      </c>
      <c r="N135" s="5">
        <f t="shared" si="10"/>
        <v>58.1</v>
      </c>
      <c r="O135" s="5">
        <f t="shared" si="11"/>
        <v>-12.534463000000001</v>
      </c>
      <c r="P135" s="5">
        <f t="shared" si="11"/>
        <v>-8.0405253999999999</v>
      </c>
    </row>
    <row r="136" spans="2:16" x14ac:dyDescent="0.25">
      <c r="B136">
        <v>57700000000</v>
      </c>
      <c r="C136">
        <v>-13.331415</v>
      </c>
      <c r="D136">
        <v>-6.3607091999999996</v>
      </c>
      <c r="F136" s="5">
        <f t="shared" si="8"/>
        <v>58.2</v>
      </c>
      <c r="G136" s="5">
        <f t="shared" si="9"/>
        <v>-13.465104999999999</v>
      </c>
      <c r="H136" s="5">
        <f t="shared" si="9"/>
        <v>-6.7364062999999996</v>
      </c>
      <c r="J136">
        <v>57700000000</v>
      </c>
      <c r="K136">
        <v>-12.4542</v>
      </c>
      <c r="L136">
        <v>-7.6087761</v>
      </c>
      <c r="N136" s="5">
        <f t="shared" si="10"/>
        <v>58.2</v>
      </c>
      <c r="O136" s="5">
        <f t="shared" si="11"/>
        <v>-12.588111</v>
      </c>
      <c r="P136" s="5">
        <f t="shared" si="11"/>
        <v>-8.1780767000000001</v>
      </c>
    </row>
    <row r="137" spans="2:16" x14ac:dyDescent="0.25">
      <c r="B137">
        <v>57800000000</v>
      </c>
      <c r="C137">
        <v>-13.332765999999999</v>
      </c>
      <c r="D137">
        <v>-6.4567842000000004</v>
      </c>
      <c r="F137" s="5">
        <f t="shared" si="8"/>
        <v>58.3</v>
      </c>
      <c r="G137" s="5">
        <f t="shared" si="9"/>
        <v>-13.534908</v>
      </c>
      <c r="H137" s="5">
        <f t="shared" si="9"/>
        <v>-6.8181238000000004</v>
      </c>
      <c r="J137">
        <v>57800000000</v>
      </c>
      <c r="K137">
        <v>-12.476296</v>
      </c>
      <c r="L137">
        <v>-7.6913179999999999</v>
      </c>
      <c r="N137" s="5">
        <f t="shared" si="10"/>
        <v>58.3</v>
      </c>
      <c r="O137" s="5">
        <f t="shared" si="11"/>
        <v>-12.639813999999999</v>
      </c>
      <c r="P137" s="5">
        <f t="shared" si="11"/>
        <v>-8.3066683000000001</v>
      </c>
    </row>
    <row r="138" spans="2:16" x14ac:dyDescent="0.25">
      <c r="B138">
        <v>57900000000</v>
      </c>
      <c r="C138">
        <v>-13.355988999999999</v>
      </c>
      <c r="D138">
        <v>-6.5324526000000001</v>
      </c>
      <c r="F138" s="5">
        <f t="shared" si="8"/>
        <v>58.4</v>
      </c>
      <c r="G138" s="5">
        <f t="shared" si="9"/>
        <v>-13.58128</v>
      </c>
      <c r="H138" s="5">
        <f t="shared" si="9"/>
        <v>-6.8815717999999997</v>
      </c>
      <c r="J138">
        <v>57900000000</v>
      </c>
      <c r="K138">
        <v>-12.494819</v>
      </c>
      <c r="L138">
        <v>-7.7872915000000003</v>
      </c>
      <c r="N138" s="5">
        <f t="shared" si="10"/>
        <v>58.4</v>
      </c>
      <c r="O138" s="5">
        <f t="shared" si="11"/>
        <v>-12.700457999999999</v>
      </c>
      <c r="P138" s="5">
        <f t="shared" si="11"/>
        <v>-8.4617623999999996</v>
      </c>
    </row>
    <row r="139" spans="2:16" x14ac:dyDescent="0.25">
      <c r="B139">
        <v>58000000000</v>
      </c>
      <c r="C139">
        <v>-13.393131</v>
      </c>
      <c r="D139">
        <v>-6.6022543999999996</v>
      </c>
      <c r="F139" s="5">
        <f t="shared" si="8"/>
        <v>58.5</v>
      </c>
      <c r="G139" s="5">
        <f t="shared" si="9"/>
        <v>-13.637219</v>
      </c>
      <c r="H139" s="5">
        <f t="shared" si="9"/>
        <v>-6.9522424000000003</v>
      </c>
      <c r="J139">
        <v>58000000000</v>
      </c>
      <c r="K139">
        <v>-12.517708000000001</v>
      </c>
      <c r="L139">
        <v>-7.9131846000000001</v>
      </c>
      <c r="N139" s="5">
        <f t="shared" si="10"/>
        <v>58.5</v>
      </c>
      <c r="O139" s="5">
        <f t="shared" si="11"/>
        <v>-12.765625</v>
      </c>
      <c r="P139" s="5">
        <f t="shared" si="11"/>
        <v>-8.6072787999999996</v>
      </c>
    </row>
    <row r="140" spans="2:16" x14ac:dyDescent="0.25">
      <c r="B140">
        <v>58100000000</v>
      </c>
      <c r="C140">
        <v>-13.412986</v>
      </c>
      <c r="D140">
        <v>-6.6732887999999999</v>
      </c>
      <c r="F140" s="5">
        <f t="shared" si="8"/>
        <v>58.6</v>
      </c>
      <c r="G140" s="5">
        <f t="shared" si="9"/>
        <v>-13.658481999999999</v>
      </c>
      <c r="H140" s="5">
        <f t="shared" si="9"/>
        <v>-7.0327415000000002</v>
      </c>
      <c r="J140">
        <v>58100000000</v>
      </c>
      <c r="K140">
        <v>-12.534463000000001</v>
      </c>
      <c r="L140">
        <v>-8.0405253999999999</v>
      </c>
      <c r="N140" s="5">
        <f t="shared" si="10"/>
        <v>58.6</v>
      </c>
      <c r="O140" s="5">
        <f t="shared" si="11"/>
        <v>-12.828238000000001</v>
      </c>
      <c r="P140" s="5">
        <f t="shared" si="11"/>
        <v>-8.7602606000000005</v>
      </c>
    </row>
    <row r="141" spans="2:16" x14ac:dyDescent="0.25">
      <c r="B141">
        <v>58200000000</v>
      </c>
      <c r="C141">
        <v>-13.465104999999999</v>
      </c>
      <c r="D141">
        <v>-6.7364062999999996</v>
      </c>
      <c r="F141" s="5">
        <f t="shared" si="8"/>
        <v>58.7</v>
      </c>
      <c r="G141" s="5">
        <f t="shared" si="9"/>
        <v>-13.623246</v>
      </c>
      <c r="H141" s="5">
        <f t="shared" si="9"/>
        <v>-7.1106334000000002</v>
      </c>
      <c r="J141">
        <v>58200000000</v>
      </c>
      <c r="K141">
        <v>-12.588111</v>
      </c>
      <c r="L141">
        <v>-8.1780767000000001</v>
      </c>
      <c r="N141" s="5">
        <f t="shared" si="10"/>
        <v>58.7</v>
      </c>
      <c r="O141" s="5">
        <f t="shared" si="11"/>
        <v>-12.861298</v>
      </c>
      <c r="P141" s="5">
        <f t="shared" si="11"/>
        <v>-8.8905773000000003</v>
      </c>
    </row>
    <row r="142" spans="2:16" x14ac:dyDescent="0.25">
      <c r="B142">
        <v>58300000000</v>
      </c>
      <c r="C142">
        <v>-13.534908</v>
      </c>
      <c r="D142">
        <v>-6.8181238000000004</v>
      </c>
      <c r="F142" s="5">
        <f t="shared" si="8"/>
        <v>58.8</v>
      </c>
      <c r="G142" s="5">
        <f t="shared" si="9"/>
        <v>-13.553463000000001</v>
      </c>
      <c r="H142" s="5">
        <f t="shared" si="9"/>
        <v>-7.1849952000000004</v>
      </c>
      <c r="J142">
        <v>58300000000</v>
      </c>
      <c r="K142">
        <v>-12.639813999999999</v>
      </c>
      <c r="L142">
        <v>-8.3066683000000001</v>
      </c>
      <c r="N142" s="5">
        <f t="shared" si="10"/>
        <v>58.8</v>
      </c>
      <c r="O142" s="5">
        <f t="shared" si="11"/>
        <v>-12.8711</v>
      </c>
      <c r="P142" s="5">
        <f t="shared" si="11"/>
        <v>-9.0239668000000002</v>
      </c>
    </row>
    <row r="143" spans="2:16" x14ac:dyDescent="0.25">
      <c r="B143">
        <v>58400000000</v>
      </c>
      <c r="C143">
        <v>-13.58128</v>
      </c>
      <c r="D143">
        <v>-6.8815717999999997</v>
      </c>
      <c r="F143" s="5">
        <f t="shared" si="8"/>
        <v>58.9</v>
      </c>
      <c r="G143" s="5">
        <f t="shared" si="9"/>
        <v>-13.423506</v>
      </c>
      <c r="H143" s="5">
        <f t="shared" si="9"/>
        <v>-7.2876911</v>
      </c>
      <c r="J143">
        <v>58400000000</v>
      </c>
      <c r="K143">
        <v>-12.700457999999999</v>
      </c>
      <c r="L143">
        <v>-8.4617623999999996</v>
      </c>
      <c r="N143" s="5">
        <f t="shared" si="10"/>
        <v>58.9</v>
      </c>
      <c r="O143" s="5">
        <f t="shared" si="11"/>
        <v>-12.835516</v>
      </c>
      <c r="P143" s="5">
        <f t="shared" si="11"/>
        <v>-9.1401453000000004</v>
      </c>
    </row>
    <row r="144" spans="2:16" x14ac:dyDescent="0.25">
      <c r="B144">
        <v>58500000000</v>
      </c>
      <c r="C144">
        <v>-13.637219</v>
      </c>
      <c r="D144">
        <v>-6.9522424000000003</v>
      </c>
      <c r="F144" s="5">
        <f t="shared" si="8"/>
        <v>59</v>
      </c>
      <c r="G144" s="5">
        <f t="shared" si="9"/>
        <v>-13.310385</v>
      </c>
      <c r="H144" s="5">
        <f t="shared" si="9"/>
        <v>-7.4064626999999996</v>
      </c>
      <c r="J144">
        <v>58500000000</v>
      </c>
      <c r="K144">
        <v>-12.765625</v>
      </c>
      <c r="L144">
        <v>-8.6072787999999996</v>
      </c>
      <c r="N144" s="5">
        <f t="shared" si="10"/>
        <v>59</v>
      </c>
      <c r="O144" s="5">
        <f t="shared" si="11"/>
        <v>-12.805375</v>
      </c>
      <c r="P144" s="5">
        <f t="shared" si="11"/>
        <v>-9.2252092000000001</v>
      </c>
    </row>
    <row r="145" spans="2:16" x14ac:dyDescent="0.25">
      <c r="B145">
        <v>58600000000</v>
      </c>
      <c r="C145">
        <v>-13.658481999999999</v>
      </c>
      <c r="D145">
        <v>-7.0327415000000002</v>
      </c>
      <c r="F145" s="5">
        <f t="shared" si="8"/>
        <v>59.1</v>
      </c>
      <c r="G145" s="5">
        <f t="shared" si="9"/>
        <v>-13.240228</v>
      </c>
      <c r="H145" s="5">
        <f t="shared" si="9"/>
        <v>-7.4985818999999996</v>
      </c>
      <c r="J145">
        <v>58600000000</v>
      </c>
      <c r="K145">
        <v>-12.828238000000001</v>
      </c>
      <c r="L145">
        <v>-8.7602606000000005</v>
      </c>
      <c r="N145" s="5">
        <f t="shared" si="10"/>
        <v>59.1</v>
      </c>
      <c r="O145" s="5">
        <f t="shared" si="11"/>
        <v>-12.817100999999999</v>
      </c>
      <c r="P145" s="5">
        <f t="shared" si="11"/>
        <v>-9.3415537000000004</v>
      </c>
    </row>
    <row r="146" spans="2:16" x14ac:dyDescent="0.25">
      <c r="B146">
        <v>58700000000</v>
      </c>
      <c r="C146">
        <v>-13.623246</v>
      </c>
      <c r="D146">
        <v>-7.1106334000000002</v>
      </c>
      <c r="F146" s="5">
        <f t="shared" si="8"/>
        <v>59.2</v>
      </c>
      <c r="G146" s="5">
        <f t="shared" si="9"/>
        <v>-13.157828</v>
      </c>
      <c r="H146" s="5">
        <f t="shared" si="9"/>
        <v>-7.5797967999999996</v>
      </c>
      <c r="J146">
        <v>58700000000</v>
      </c>
      <c r="K146">
        <v>-12.861298</v>
      </c>
      <c r="L146">
        <v>-8.8905773000000003</v>
      </c>
      <c r="N146" s="5">
        <f t="shared" si="10"/>
        <v>59.2</v>
      </c>
      <c r="O146" s="5">
        <f t="shared" si="11"/>
        <v>-12.830677</v>
      </c>
      <c r="P146" s="5">
        <f t="shared" si="11"/>
        <v>-9.4210586999999997</v>
      </c>
    </row>
    <row r="147" spans="2:16" x14ac:dyDescent="0.25">
      <c r="B147">
        <v>58800000000</v>
      </c>
      <c r="C147">
        <v>-13.553463000000001</v>
      </c>
      <c r="D147">
        <v>-7.1849952000000004</v>
      </c>
      <c r="F147" s="5">
        <f t="shared" si="8"/>
        <v>59.3</v>
      </c>
      <c r="G147" s="5">
        <f t="shared" si="9"/>
        <v>-13.124691</v>
      </c>
      <c r="H147" s="5">
        <f t="shared" si="9"/>
        <v>-7.6878238000000003</v>
      </c>
      <c r="J147">
        <v>58800000000</v>
      </c>
      <c r="K147">
        <v>-12.8711</v>
      </c>
      <c r="L147">
        <v>-9.0239668000000002</v>
      </c>
      <c r="N147" s="5">
        <f t="shared" si="10"/>
        <v>59.3</v>
      </c>
      <c r="O147" s="5">
        <f t="shared" si="11"/>
        <v>-12.901546</v>
      </c>
      <c r="P147" s="5">
        <f t="shared" si="11"/>
        <v>-9.4684285999999993</v>
      </c>
    </row>
    <row r="148" spans="2:16" x14ac:dyDescent="0.25">
      <c r="B148">
        <v>58900000000</v>
      </c>
      <c r="C148">
        <v>-13.423506</v>
      </c>
      <c r="D148">
        <v>-7.2876911</v>
      </c>
      <c r="F148" s="5">
        <f t="shared" si="8"/>
        <v>59.4</v>
      </c>
      <c r="G148" s="5">
        <f t="shared" si="9"/>
        <v>-13.160783</v>
      </c>
      <c r="H148" s="5">
        <f t="shared" si="9"/>
        <v>-7.7563472000000004</v>
      </c>
      <c r="J148">
        <v>58900000000</v>
      </c>
      <c r="K148">
        <v>-12.835516</v>
      </c>
      <c r="L148">
        <v>-9.1401453000000004</v>
      </c>
      <c r="N148" s="5">
        <f t="shared" si="10"/>
        <v>59.4</v>
      </c>
      <c r="O148" s="5">
        <f t="shared" si="11"/>
        <v>-13.015641</v>
      </c>
      <c r="P148" s="5">
        <f t="shared" si="11"/>
        <v>-9.5313920999999997</v>
      </c>
    </row>
    <row r="149" spans="2:16" x14ac:dyDescent="0.25">
      <c r="B149">
        <v>59000000000</v>
      </c>
      <c r="C149">
        <v>-13.310385</v>
      </c>
      <c r="D149">
        <v>-7.4064626999999996</v>
      </c>
      <c r="F149" s="5">
        <f t="shared" si="8"/>
        <v>59.5</v>
      </c>
      <c r="G149" s="5">
        <f t="shared" si="9"/>
        <v>-13.19009</v>
      </c>
      <c r="H149" s="5">
        <f t="shared" si="9"/>
        <v>-7.8594245999999996</v>
      </c>
      <c r="J149">
        <v>59000000000</v>
      </c>
      <c r="K149">
        <v>-12.805375</v>
      </c>
      <c r="L149">
        <v>-9.2252092000000001</v>
      </c>
      <c r="N149" s="5">
        <f t="shared" si="10"/>
        <v>59.5</v>
      </c>
      <c r="O149" s="5">
        <f t="shared" si="11"/>
        <v>-13.144776</v>
      </c>
      <c r="P149" s="5">
        <f t="shared" si="11"/>
        <v>-9.5232791999999993</v>
      </c>
    </row>
    <row r="150" spans="2:16" x14ac:dyDescent="0.25">
      <c r="B150">
        <v>59100000000</v>
      </c>
      <c r="C150">
        <v>-13.240228</v>
      </c>
      <c r="D150">
        <v>-7.4985818999999996</v>
      </c>
      <c r="F150" s="5">
        <f t="shared" si="8"/>
        <v>59.6</v>
      </c>
      <c r="G150" s="5">
        <f t="shared" si="9"/>
        <v>-13.199299</v>
      </c>
      <c r="H150" s="5">
        <f t="shared" si="9"/>
        <v>-7.9886556000000004</v>
      </c>
      <c r="J150">
        <v>59100000000</v>
      </c>
      <c r="K150">
        <v>-12.817100999999999</v>
      </c>
      <c r="L150">
        <v>-9.3415537000000004</v>
      </c>
      <c r="N150" s="5">
        <f t="shared" si="10"/>
        <v>59.6</v>
      </c>
      <c r="O150" s="5">
        <f t="shared" si="11"/>
        <v>-13.238956</v>
      </c>
      <c r="P150" s="5">
        <f t="shared" si="11"/>
        <v>-9.4170856000000001</v>
      </c>
    </row>
    <row r="151" spans="2:16" x14ac:dyDescent="0.25">
      <c r="B151">
        <v>59200000000</v>
      </c>
      <c r="C151">
        <v>-13.157828</v>
      </c>
      <c r="D151">
        <v>-7.5797967999999996</v>
      </c>
      <c r="F151" s="5">
        <f t="shared" si="8"/>
        <v>59.7</v>
      </c>
      <c r="G151" s="5">
        <f t="shared" si="9"/>
        <v>-13.229832999999999</v>
      </c>
      <c r="H151" s="5">
        <f t="shared" si="9"/>
        <v>-8.0798512000000002</v>
      </c>
      <c r="J151">
        <v>59200000000</v>
      </c>
      <c r="K151">
        <v>-12.830677</v>
      </c>
      <c r="L151">
        <v>-9.4210586999999997</v>
      </c>
      <c r="N151" s="5">
        <f t="shared" si="10"/>
        <v>59.7</v>
      </c>
      <c r="O151" s="5">
        <f t="shared" si="11"/>
        <v>-13.345984</v>
      </c>
      <c r="P151" s="5">
        <f t="shared" si="11"/>
        <v>-9.3842915999999992</v>
      </c>
    </row>
    <row r="152" spans="2:16" x14ac:dyDescent="0.25">
      <c r="B152">
        <v>59300000000</v>
      </c>
      <c r="C152">
        <v>-13.124691</v>
      </c>
      <c r="D152">
        <v>-7.6878238000000003</v>
      </c>
      <c r="F152" s="5">
        <f t="shared" si="8"/>
        <v>59.8</v>
      </c>
      <c r="G152" s="5">
        <f t="shared" si="9"/>
        <v>-13.295104</v>
      </c>
      <c r="H152" s="5">
        <f t="shared" si="9"/>
        <v>-8.1529921999999999</v>
      </c>
      <c r="J152">
        <v>59300000000</v>
      </c>
      <c r="K152">
        <v>-12.901546</v>
      </c>
      <c r="L152">
        <v>-9.4684285999999993</v>
      </c>
      <c r="N152" s="5">
        <f t="shared" si="10"/>
        <v>59.8</v>
      </c>
      <c r="O152" s="5">
        <f t="shared" si="11"/>
        <v>-13.554449999999999</v>
      </c>
      <c r="P152" s="5">
        <f t="shared" si="11"/>
        <v>-9.3333262999999995</v>
      </c>
    </row>
    <row r="153" spans="2:16" x14ac:dyDescent="0.25">
      <c r="B153">
        <v>59400000000</v>
      </c>
      <c r="C153">
        <v>-13.160783</v>
      </c>
      <c r="D153">
        <v>-7.7563472000000004</v>
      </c>
      <c r="F153" s="5">
        <f t="shared" si="8"/>
        <v>59.9</v>
      </c>
      <c r="G153" s="5">
        <f t="shared" si="9"/>
        <v>-13.294326</v>
      </c>
      <c r="H153" s="5">
        <f t="shared" si="9"/>
        <v>-8.2129831000000006</v>
      </c>
      <c r="J153">
        <v>59400000000</v>
      </c>
      <c r="K153">
        <v>-13.015641</v>
      </c>
      <c r="L153">
        <v>-9.5313920999999997</v>
      </c>
      <c r="N153" s="5">
        <f t="shared" si="10"/>
        <v>59.9</v>
      </c>
      <c r="O153" s="5">
        <f t="shared" si="11"/>
        <v>-13.648966</v>
      </c>
      <c r="P153" s="5">
        <f t="shared" si="11"/>
        <v>-9.2687149000000009</v>
      </c>
    </row>
    <row r="154" spans="2:16" x14ac:dyDescent="0.25">
      <c r="B154">
        <v>59500000000</v>
      </c>
      <c r="C154">
        <v>-13.19009</v>
      </c>
      <c r="D154">
        <v>-7.8594245999999996</v>
      </c>
      <c r="F154" s="5">
        <f t="shared" si="8"/>
        <v>60</v>
      </c>
      <c r="G154" s="5">
        <f t="shared" si="9"/>
        <v>-13.272019999999999</v>
      </c>
      <c r="H154" s="5">
        <f t="shared" si="9"/>
        <v>-8.3000907999999995</v>
      </c>
      <c r="J154">
        <v>59500000000</v>
      </c>
      <c r="K154">
        <v>-13.144776</v>
      </c>
      <c r="L154">
        <v>-9.5232791999999993</v>
      </c>
      <c r="N154" s="5">
        <f t="shared" si="10"/>
        <v>60</v>
      </c>
      <c r="O154" s="5">
        <f t="shared" si="11"/>
        <v>-13.73504</v>
      </c>
      <c r="P154" s="5">
        <f t="shared" si="11"/>
        <v>-9.1345223999999998</v>
      </c>
    </row>
    <row r="155" spans="2:16" x14ac:dyDescent="0.25">
      <c r="B155">
        <v>59600000000</v>
      </c>
      <c r="C155">
        <v>-13.199299</v>
      </c>
      <c r="D155">
        <v>-7.9886556000000004</v>
      </c>
      <c r="F155" s="5">
        <f t="shared" si="8"/>
        <v>60.1</v>
      </c>
      <c r="G155" s="5">
        <f t="shared" si="9"/>
        <v>-13.238111</v>
      </c>
      <c r="H155" s="5">
        <f t="shared" si="9"/>
        <v>-8.3529701000000003</v>
      </c>
      <c r="J155">
        <v>59600000000</v>
      </c>
      <c r="K155">
        <v>-13.238956</v>
      </c>
      <c r="L155">
        <v>-9.4170856000000001</v>
      </c>
      <c r="N155" s="5">
        <f t="shared" si="10"/>
        <v>60.1</v>
      </c>
      <c r="O155" s="5">
        <f t="shared" si="11"/>
        <v>-13.830207</v>
      </c>
      <c r="P155" s="5">
        <f t="shared" si="11"/>
        <v>-9.0411643999999995</v>
      </c>
    </row>
    <row r="156" spans="2:16" x14ac:dyDescent="0.25">
      <c r="B156">
        <v>59700000000</v>
      </c>
      <c r="C156">
        <v>-13.229832999999999</v>
      </c>
      <c r="D156">
        <v>-8.0798512000000002</v>
      </c>
      <c r="F156" s="5">
        <f t="shared" si="8"/>
        <v>60.2</v>
      </c>
      <c r="G156" s="5">
        <f t="shared" si="9"/>
        <v>-13.223095000000001</v>
      </c>
      <c r="H156" s="5">
        <f t="shared" si="9"/>
        <v>-8.4091702000000002</v>
      </c>
      <c r="J156">
        <v>59700000000</v>
      </c>
      <c r="K156">
        <v>-13.345984</v>
      </c>
      <c r="L156">
        <v>-9.3842915999999992</v>
      </c>
      <c r="N156" s="5">
        <f t="shared" si="10"/>
        <v>60.2</v>
      </c>
      <c r="O156" s="5">
        <f t="shared" si="11"/>
        <v>-13.931381999999999</v>
      </c>
      <c r="P156" s="5">
        <f t="shared" si="11"/>
        <v>-8.9120760000000008</v>
      </c>
    </row>
    <row r="157" spans="2:16" x14ac:dyDescent="0.25">
      <c r="B157">
        <v>59800000000</v>
      </c>
      <c r="C157">
        <v>-13.295104</v>
      </c>
      <c r="D157">
        <v>-8.1529921999999999</v>
      </c>
      <c r="F157" s="5">
        <f t="shared" si="8"/>
        <v>60.3</v>
      </c>
      <c r="G157" s="5">
        <f t="shared" si="9"/>
        <v>-13.159526</v>
      </c>
      <c r="H157" s="5">
        <f t="shared" si="9"/>
        <v>-8.4823302999999992</v>
      </c>
      <c r="J157">
        <v>59800000000</v>
      </c>
      <c r="K157">
        <v>-13.554449999999999</v>
      </c>
      <c r="L157">
        <v>-9.3333262999999995</v>
      </c>
      <c r="N157" s="5">
        <f t="shared" si="10"/>
        <v>60.3</v>
      </c>
      <c r="O157" s="5">
        <f t="shared" si="11"/>
        <v>-13.91269</v>
      </c>
      <c r="P157" s="5">
        <f t="shared" si="11"/>
        <v>-8.7516470000000002</v>
      </c>
    </row>
    <row r="158" spans="2:16" x14ac:dyDescent="0.25">
      <c r="B158">
        <v>59900000000</v>
      </c>
      <c r="C158">
        <v>-13.294326</v>
      </c>
      <c r="D158">
        <v>-8.2129831000000006</v>
      </c>
      <c r="F158" s="5">
        <f t="shared" si="8"/>
        <v>60.4</v>
      </c>
      <c r="G158" s="5">
        <f t="shared" si="9"/>
        <v>-13.136355</v>
      </c>
      <c r="H158" s="5">
        <f t="shared" si="9"/>
        <v>-8.5232610999999991</v>
      </c>
      <c r="J158">
        <v>59900000000</v>
      </c>
      <c r="K158">
        <v>-13.648966</v>
      </c>
      <c r="L158">
        <v>-9.2687149000000009</v>
      </c>
      <c r="N158" s="5">
        <f t="shared" si="10"/>
        <v>60.4</v>
      </c>
      <c r="O158" s="5">
        <f t="shared" si="11"/>
        <v>-14.018659</v>
      </c>
      <c r="P158" s="5">
        <f t="shared" si="11"/>
        <v>-8.6237144000000008</v>
      </c>
    </row>
    <row r="159" spans="2:16" x14ac:dyDescent="0.25">
      <c r="B159">
        <v>60000000000</v>
      </c>
      <c r="C159">
        <v>-13.272019999999999</v>
      </c>
      <c r="D159">
        <v>-8.3000907999999995</v>
      </c>
      <c r="F159" s="5">
        <f t="shared" si="8"/>
        <v>60.5</v>
      </c>
      <c r="G159" s="5">
        <f t="shared" si="9"/>
        <v>-13.129823</v>
      </c>
      <c r="H159" s="5">
        <f t="shared" si="9"/>
        <v>-8.5357809000000007</v>
      </c>
      <c r="J159">
        <v>60000000000</v>
      </c>
      <c r="K159">
        <v>-13.73504</v>
      </c>
      <c r="L159">
        <v>-9.1345223999999998</v>
      </c>
      <c r="N159" s="5">
        <f t="shared" si="10"/>
        <v>60.5</v>
      </c>
      <c r="O159" s="5">
        <f t="shared" si="11"/>
        <v>-14.126887999999999</v>
      </c>
      <c r="P159" s="5">
        <f t="shared" si="11"/>
        <v>-8.5667218999999992</v>
      </c>
    </row>
    <row r="160" spans="2:16" x14ac:dyDescent="0.25">
      <c r="B160">
        <v>60100000000</v>
      </c>
      <c r="C160">
        <v>-13.238111</v>
      </c>
      <c r="D160">
        <v>-8.3529701000000003</v>
      </c>
      <c r="F160" s="5">
        <f t="shared" si="8"/>
        <v>60.6</v>
      </c>
      <c r="G160" s="5">
        <f t="shared" si="9"/>
        <v>-13.083379000000001</v>
      </c>
      <c r="H160" s="5">
        <f t="shared" si="9"/>
        <v>-8.5850124000000001</v>
      </c>
      <c r="J160">
        <v>60100000000</v>
      </c>
      <c r="K160">
        <v>-13.830207</v>
      </c>
      <c r="L160">
        <v>-9.0411643999999995</v>
      </c>
      <c r="N160" s="5">
        <f t="shared" si="10"/>
        <v>60.6</v>
      </c>
      <c r="O160" s="5">
        <f t="shared" si="11"/>
        <v>-14.212292</v>
      </c>
      <c r="P160" s="5">
        <f t="shared" si="11"/>
        <v>-8.4184294000000008</v>
      </c>
    </row>
    <row r="161" spans="2:16" x14ac:dyDescent="0.25">
      <c r="B161">
        <v>60200000000</v>
      </c>
      <c r="C161">
        <v>-13.223095000000001</v>
      </c>
      <c r="D161">
        <v>-8.4091702000000002</v>
      </c>
      <c r="F161" s="5">
        <f t="shared" si="8"/>
        <v>60.7</v>
      </c>
      <c r="G161" s="5">
        <f t="shared" si="9"/>
        <v>-13.025198</v>
      </c>
      <c r="H161" s="5">
        <f t="shared" si="9"/>
        <v>-8.6304072999999999</v>
      </c>
      <c r="J161">
        <v>60200000000</v>
      </c>
      <c r="K161">
        <v>-13.931381999999999</v>
      </c>
      <c r="L161">
        <v>-8.9120760000000008</v>
      </c>
      <c r="N161" s="5">
        <f t="shared" si="10"/>
        <v>60.7</v>
      </c>
      <c r="O161" s="5">
        <f t="shared" si="11"/>
        <v>-14.283557</v>
      </c>
      <c r="P161" s="5">
        <f t="shared" si="11"/>
        <v>-8.2714719999999993</v>
      </c>
    </row>
    <row r="162" spans="2:16" x14ac:dyDescent="0.25">
      <c r="B162">
        <v>60300000000</v>
      </c>
      <c r="C162">
        <v>-13.159526</v>
      </c>
      <c r="D162">
        <v>-8.4823302999999992</v>
      </c>
      <c r="F162" s="5">
        <f t="shared" si="8"/>
        <v>60.8</v>
      </c>
      <c r="G162" s="5">
        <f t="shared" si="9"/>
        <v>-12.956334</v>
      </c>
      <c r="H162" s="5">
        <f t="shared" si="9"/>
        <v>-8.6698179</v>
      </c>
      <c r="J162">
        <v>60300000000</v>
      </c>
      <c r="K162">
        <v>-13.91269</v>
      </c>
      <c r="L162">
        <v>-8.7516470000000002</v>
      </c>
      <c r="N162" s="5">
        <f t="shared" si="10"/>
        <v>60.8</v>
      </c>
      <c r="O162" s="5">
        <f t="shared" si="11"/>
        <v>-14.358834</v>
      </c>
      <c r="P162" s="5">
        <f t="shared" si="11"/>
        <v>-8.1093636</v>
      </c>
    </row>
    <row r="163" spans="2:16" x14ac:dyDescent="0.25">
      <c r="B163">
        <v>60400000000</v>
      </c>
      <c r="C163">
        <v>-13.136355</v>
      </c>
      <c r="D163">
        <v>-8.5232610999999991</v>
      </c>
      <c r="F163" s="5">
        <f t="shared" si="8"/>
        <v>60.9</v>
      </c>
      <c r="G163" s="5">
        <f t="shared" si="9"/>
        <v>-12.932155</v>
      </c>
      <c r="H163" s="5">
        <f t="shared" si="9"/>
        <v>-8.6944169999999996</v>
      </c>
      <c r="J163">
        <v>60400000000</v>
      </c>
      <c r="K163">
        <v>-14.018659</v>
      </c>
      <c r="L163">
        <v>-8.6237144000000008</v>
      </c>
      <c r="N163" s="5">
        <f t="shared" si="10"/>
        <v>60.9</v>
      </c>
      <c r="O163" s="5">
        <f t="shared" si="11"/>
        <v>-14.451015999999999</v>
      </c>
      <c r="P163" s="5">
        <f t="shared" si="11"/>
        <v>-7.9695058000000003</v>
      </c>
    </row>
    <row r="164" spans="2:16" x14ac:dyDescent="0.25">
      <c r="B164">
        <v>60500000000</v>
      </c>
      <c r="C164">
        <v>-13.129823</v>
      </c>
      <c r="D164">
        <v>-8.5357809000000007</v>
      </c>
      <c r="F164" s="5">
        <f t="shared" si="8"/>
        <v>61</v>
      </c>
      <c r="G164" s="5">
        <f t="shared" si="9"/>
        <v>-12.873619</v>
      </c>
      <c r="H164" s="5">
        <f t="shared" si="9"/>
        <v>-8.7340479000000002</v>
      </c>
      <c r="J164">
        <v>60500000000</v>
      </c>
      <c r="K164">
        <v>-14.126887999999999</v>
      </c>
      <c r="L164">
        <v>-8.5667218999999992</v>
      </c>
      <c r="N164" s="5">
        <f t="shared" si="10"/>
        <v>61</v>
      </c>
      <c r="O164" s="5">
        <f t="shared" si="11"/>
        <v>-14.522292999999999</v>
      </c>
      <c r="P164" s="5">
        <f t="shared" si="11"/>
        <v>-7.7974882000000001</v>
      </c>
    </row>
    <row r="165" spans="2:16" x14ac:dyDescent="0.25">
      <c r="B165">
        <v>60600000000</v>
      </c>
      <c r="C165">
        <v>-13.083379000000001</v>
      </c>
      <c r="D165">
        <v>-8.5850124000000001</v>
      </c>
      <c r="F165" s="5">
        <f t="shared" si="8"/>
        <v>61.1</v>
      </c>
      <c r="G165" s="5">
        <f t="shared" si="9"/>
        <v>-12.830971999999999</v>
      </c>
      <c r="H165" s="5">
        <f t="shared" si="9"/>
        <v>-8.7411709000000002</v>
      </c>
      <c r="J165">
        <v>60600000000</v>
      </c>
      <c r="K165">
        <v>-14.212292</v>
      </c>
      <c r="L165">
        <v>-8.4184294000000008</v>
      </c>
      <c r="N165" s="5">
        <f t="shared" si="10"/>
        <v>61.1</v>
      </c>
      <c r="O165" s="5">
        <f t="shared" si="11"/>
        <v>-14.584137</v>
      </c>
      <c r="P165" s="5">
        <f t="shared" si="11"/>
        <v>-7.6500377999999998</v>
      </c>
    </row>
    <row r="166" spans="2:16" x14ac:dyDescent="0.25">
      <c r="B166">
        <v>60700000000</v>
      </c>
      <c r="C166">
        <v>-13.025198</v>
      </c>
      <c r="D166">
        <v>-8.6304072999999999</v>
      </c>
      <c r="F166" s="5">
        <f t="shared" si="8"/>
        <v>61.2</v>
      </c>
      <c r="G166" s="5">
        <f t="shared" si="9"/>
        <v>-12.833848</v>
      </c>
      <c r="H166" s="5">
        <f t="shared" si="9"/>
        <v>-8.7198048000000004</v>
      </c>
      <c r="J166">
        <v>60700000000</v>
      </c>
      <c r="K166">
        <v>-14.283557</v>
      </c>
      <c r="L166">
        <v>-8.2714719999999993</v>
      </c>
      <c r="N166" s="5">
        <f t="shared" si="10"/>
        <v>61.2</v>
      </c>
      <c r="O166" s="5">
        <f t="shared" si="11"/>
        <v>-14.652765</v>
      </c>
      <c r="P166" s="5">
        <f t="shared" si="11"/>
        <v>-7.5270194999999998</v>
      </c>
    </row>
    <row r="167" spans="2:16" x14ac:dyDescent="0.25">
      <c r="B167">
        <v>60800000000</v>
      </c>
      <c r="C167">
        <v>-12.956334</v>
      </c>
      <c r="D167">
        <v>-8.6698179</v>
      </c>
      <c r="F167" s="5">
        <f t="shared" si="8"/>
        <v>61.3</v>
      </c>
      <c r="G167" s="5">
        <f t="shared" si="9"/>
        <v>-12.884263000000001</v>
      </c>
      <c r="H167" s="5">
        <f t="shared" si="9"/>
        <v>-8.7188920999999997</v>
      </c>
      <c r="J167">
        <v>60800000000</v>
      </c>
      <c r="K167">
        <v>-14.358834</v>
      </c>
      <c r="L167">
        <v>-8.1093636</v>
      </c>
      <c r="N167" s="5">
        <f t="shared" si="10"/>
        <v>61.3</v>
      </c>
      <c r="O167" s="5">
        <f t="shared" si="11"/>
        <v>-14.766769999999999</v>
      </c>
      <c r="P167" s="5">
        <f t="shared" si="11"/>
        <v>-7.3663753999999999</v>
      </c>
    </row>
    <row r="168" spans="2:16" x14ac:dyDescent="0.25">
      <c r="B168">
        <v>60900000000</v>
      </c>
      <c r="C168">
        <v>-12.932155</v>
      </c>
      <c r="D168">
        <v>-8.6944169999999996</v>
      </c>
      <c r="F168" s="5">
        <f t="shared" si="8"/>
        <v>61.4</v>
      </c>
      <c r="G168" s="5">
        <f t="shared" si="9"/>
        <v>-12.899877</v>
      </c>
      <c r="H168" s="5">
        <f t="shared" si="9"/>
        <v>-8.6836404999999992</v>
      </c>
      <c r="J168">
        <v>60900000000</v>
      </c>
      <c r="K168">
        <v>-14.451015999999999</v>
      </c>
      <c r="L168">
        <v>-7.9695058000000003</v>
      </c>
      <c r="N168" s="5">
        <f t="shared" si="10"/>
        <v>61.4</v>
      </c>
      <c r="O168" s="5">
        <f t="shared" si="11"/>
        <v>-14.858316</v>
      </c>
      <c r="P168" s="5">
        <f t="shared" si="11"/>
        <v>-7.2651534</v>
      </c>
    </row>
    <row r="169" spans="2:16" x14ac:dyDescent="0.25">
      <c r="B169">
        <v>61000000000</v>
      </c>
      <c r="C169">
        <v>-12.873619</v>
      </c>
      <c r="D169">
        <v>-8.7340479000000002</v>
      </c>
      <c r="F169" s="5">
        <f t="shared" si="8"/>
        <v>61.5</v>
      </c>
      <c r="G169" s="5">
        <f t="shared" si="9"/>
        <v>-12.928576</v>
      </c>
      <c r="H169" s="5">
        <f t="shared" si="9"/>
        <v>-8.6350850999999995</v>
      </c>
      <c r="J169">
        <v>61000000000</v>
      </c>
      <c r="K169">
        <v>-14.522292999999999</v>
      </c>
      <c r="L169">
        <v>-7.7974882000000001</v>
      </c>
      <c r="N169" s="5">
        <f t="shared" si="10"/>
        <v>61.5</v>
      </c>
      <c r="O169" s="5">
        <f t="shared" si="11"/>
        <v>-14.934829000000001</v>
      </c>
      <c r="P169" s="5">
        <f t="shared" si="11"/>
        <v>-7.1507348999999998</v>
      </c>
    </row>
    <row r="170" spans="2:16" x14ac:dyDescent="0.25">
      <c r="B170">
        <v>61100000000</v>
      </c>
      <c r="C170">
        <v>-12.830971999999999</v>
      </c>
      <c r="D170">
        <v>-8.7411709000000002</v>
      </c>
      <c r="F170" s="5">
        <f t="shared" si="8"/>
        <v>61.6</v>
      </c>
      <c r="G170" s="5">
        <f t="shared" si="9"/>
        <v>-13.061864</v>
      </c>
      <c r="H170" s="5">
        <f t="shared" si="9"/>
        <v>-8.5697784000000006</v>
      </c>
      <c r="J170">
        <v>61100000000</v>
      </c>
      <c r="K170">
        <v>-14.584137</v>
      </c>
      <c r="L170">
        <v>-7.6500377999999998</v>
      </c>
      <c r="N170" s="5">
        <f t="shared" si="10"/>
        <v>61.6</v>
      </c>
      <c r="O170" s="5">
        <f t="shared" si="11"/>
        <v>-15.099322000000001</v>
      </c>
      <c r="P170" s="5">
        <f t="shared" si="11"/>
        <v>-7.0301428000000001</v>
      </c>
    </row>
    <row r="171" spans="2:16" x14ac:dyDescent="0.25">
      <c r="B171">
        <v>61200000000</v>
      </c>
      <c r="C171">
        <v>-12.833848</v>
      </c>
      <c r="D171">
        <v>-8.7198048000000004</v>
      </c>
      <c r="F171" s="5">
        <f t="shared" si="8"/>
        <v>61.7</v>
      </c>
      <c r="G171" s="5">
        <f t="shared" si="9"/>
        <v>-13.171747</v>
      </c>
      <c r="H171" s="5">
        <f t="shared" si="9"/>
        <v>-8.5011787000000005</v>
      </c>
      <c r="J171">
        <v>61200000000</v>
      </c>
      <c r="K171">
        <v>-14.652765</v>
      </c>
      <c r="L171">
        <v>-7.5270194999999998</v>
      </c>
      <c r="N171" s="5">
        <f t="shared" si="10"/>
        <v>61.7</v>
      </c>
      <c r="O171" s="5">
        <f t="shared" si="11"/>
        <v>-15.284686000000001</v>
      </c>
      <c r="P171" s="5">
        <f t="shared" si="11"/>
        <v>-6.9415288000000004</v>
      </c>
    </row>
    <row r="172" spans="2:16" x14ac:dyDescent="0.25">
      <c r="B172">
        <v>61300000000</v>
      </c>
      <c r="C172">
        <v>-12.884263000000001</v>
      </c>
      <c r="D172">
        <v>-8.7188920999999997</v>
      </c>
      <c r="F172" s="5">
        <f t="shared" si="8"/>
        <v>61.8</v>
      </c>
      <c r="G172" s="5">
        <f t="shared" si="9"/>
        <v>-13.231</v>
      </c>
      <c r="H172" s="5">
        <f t="shared" si="9"/>
        <v>-8.4557818999999999</v>
      </c>
      <c r="J172">
        <v>61300000000</v>
      </c>
      <c r="K172">
        <v>-14.766769999999999</v>
      </c>
      <c r="L172">
        <v>-7.3663753999999999</v>
      </c>
      <c r="N172" s="5">
        <f t="shared" si="10"/>
        <v>61.8</v>
      </c>
      <c r="O172" s="5">
        <f t="shared" si="11"/>
        <v>-15.421044999999999</v>
      </c>
      <c r="P172" s="5">
        <f t="shared" si="11"/>
        <v>-6.8419042000000001</v>
      </c>
    </row>
    <row r="173" spans="2:16" x14ac:dyDescent="0.25">
      <c r="B173">
        <v>61400000000</v>
      </c>
      <c r="C173">
        <v>-12.899877</v>
      </c>
      <c r="D173">
        <v>-8.6836404999999992</v>
      </c>
      <c r="F173" s="5">
        <f t="shared" si="8"/>
        <v>61.9</v>
      </c>
      <c r="G173" s="5">
        <f t="shared" si="9"/>
        <v>-13.297670999999999</v>
      </c>
      <c r="H173" s="5">
        <f t="shared" si="9"/>
        <v>-8.3818903000000002</v>
      </c>
      <c r="J173">
        <v>61400000000</v>
      </c>
      <c r="K173">
        <v>-14.858316</v>
      </c>
      <c r="L173">
        <v>-7.2651534</v>
      </c>
      <c r="N173" s="5">
        <f t="shared" si="10"/>
        <v>61.9</v>
      </c>
      <c r="O173" s="5">
        <f t="shared" si="11"/>
        <v>-15.558401</v>
      </c>
      <c r="P173" s="5">
        <f t="shared" si="11"/>
        <v>-6.7344908999999999</v>
      </c>
    </row>
    <row r="174" spans="2:16" x14ac:dyDescent="0.25">
      <c r="B174">
        <v>61500000000</v>
      </c>
      <c r="C174">
        <v>-12.928576</v>
      </c>
      <c r="D174">
        <v>-8.6350850999999995</v>
      </c>
      <c r="F174" s="5">
        <f t="shared" si="8"/>
        <v>62</v>
      </c>
      <c r="G174" s="5">
        <f t="shared" si="9"/>
        <v>-13.373557999999999</v>
      </c>
      <c r="H174" s="5">
        <f t="shared" si="9"/>
        <v>-8.3142262000000002</v>
      </c>
      <c r="J174">
        <v>61500000000</v>
      </c>
      <c r="K174">
        <v>-14.934829000000001</v>
      </c>
      <c r="L174">
        <v>-7.1507348999999998</v>
      </c>
      <c r="N174" s="5">
        <f t="shared" si="10"/>
        <v>62</v>
      </c>
      <c r="O174" s="5">
        <f t="shared" si="11"/>
        <v>-15.75422</v>
      </c>
      <c r="P174" s="5">
        <f t="shared" si="11"/>
        <v>-6.6329646000000002</v>
      </c>
    </row>
    <row r="175" spans="2:16" x14ac:dyDescent="0.25">
      <c r="B175">
        <v>61600000000</v>
      </c>
      <c r="C175">
        <v>-13.061864</v>
      </c>
      <c r="D175">
        <v>-8.5697784000000006</v>
      </c>
      <c r="F175" s="5">
        <f t="shared" si="8"/>
        <v>62.1</v>
      </c>
      <c r="G175" s="5">
        <f t="shared" si="9"/>
        <v>-13.436712</v>
      </c>
      <c r="H175" s="5">
        <f t="shared" si="9"/>
        <v>-8.3090305000000004</v>
      </c>
      <c r="J175">
        <v>61600000000</v>
      </c>
      <c r="K175">
        <v>-15.099322000000001</v>
      </c>
      <c r="L175">
        <v>-7.0301428000000001</v>
      </c>
      <c r="N175" s="5">
        <f t="shared" si="10"/>
        <v>62.1</v>
      </c>
      <c r="O175" s="5">
        <f t="shared" si="11"/>
        <v>-15.925249000000001</v>
      </c>
      <c r="P175" s="5">
        <f t="shared" si="11"/>
        <v>-6.5090151000000001</v>
      </c>
    </row>
    <row r="176" spans="2:16" x14ac:dyDescent="0.25">
      <c r="B176">
        <v>61700000000</v>
      </c>
      <c r="C176">
        <v>-13.171747</v>
      </c>
      <c r="D176">
        <v>-8.5011787000000005</v>
      </c>
      <c r="F176" s="5">
        <f t="shared" si="8"/>
        <v>62.2</v>
      </c>
      <c r="G176" s="5">
        <f t="shared" si="9"/>
        <v>-13.463603000000001</v>
      </c>
      <c r="H176" s="5">
        <f t="shared" si="9"/>
        <v>-8.2714624000000008</v>
      </c>
      <c r="J176">
        <v>61700000000</v>
      </c>
      <c r="K176">
        <v>-15.284686000000001</v>
      </c>
      <c r="L176">
        <v>-6.9415288000000004</v>
      </c>
      <c r="N176" s="5">
        <f t="shared" si="10"/>
        <v>62.2</v>
      </c>
      <c r="O176" s="5">
        <f t="shared" si="11"/>
        <v>-16.035809</v>
      </c>
      <c r="P176" s="5">
        <f t="shared" si="11"/>
        <v>-6.4061041000000003</v>
      </c>
    </row>
    <row r="177" spans="2:16" x14ac:dyDescent="0.25">
      <c r="B177">
        <v>61800000000</v>
      </c>
      <c r="C177">
        <v>-13.231</v>
      </c>
      <c r="D177">
        <v>-8.4557818999999999</v>
      </c>
      <c r="F177" s="5">
        <f t="shared" si="8"/>
        <v>62.3</v>
      </c>
      <c r="G177" s="5">
        <f t="shared" si="9"/>
        <v>-13.484251</v>
      </c>
      <c r="H177" s="5">
        <f t="shared" si="9"/>
        <v>-8.2634068000000003</v>
      </c>
      <c r="J177">
        <v>61800000000</v>
      </c>
      <c r="K177">
        <v>-15.421044999999999</v>
      </c>
      <c r="L177">
        <v>-6.8419042000000001</v>
      </c>
      <c r="N177" s="5">
        <f t="shared" si="10"/>
        <v>62.3</v>
      </c>
      <c r="O177" s="5">
        <f t="shared" si="11"/>
        <v>-16.150120000000001</v>
      </c>
      <c r="P177" s="5">
        <f t="shared" si="11"/>
        <v>-6.3001861999999997</v>
      </c>
    </row>
    <row r="178" spans="2:16" x14ac:dyDescent="0.25">
      <c r="B178">
        <v>61900000000</v>
      </c>
      <c r="C178">
        <v>-13.297670999999999</v>
      </c>
      <c r="D178">
        <v>-8.3818903000000002</v>
      </c>
      <c r="F178" s="5">
        <f t="shared" si="8"/>
        <v>62.4</v>
      </c>
      <c r="G178" s="5">
        <f t="shared" si="9"/>
        <v>-13.462375</v>
      </c>
      <c r="H178" s="5">
        <f t="shared" si="9"/>
        <v>-8.2854738000000001</v>
      </c>
      <c r="J178">
        <v>61900000000</v>
      </c>
      <c r="K178">
        <v>-15.558401</v>
      </c>
      <c r="L178">
        <v>-6.7344908999999999</v>
      </c>
      <c r="N178" s="5">
        <f t="shared" si="10"/>
        <v>62.4</v>
      </c>
      <c r="O178" s="5">
        <f t="shared" si="11"/>
        <v>-16.228238999999999</v>
      </c>
      <c r="P178" s="5">
        <f t="shared" si="11"/>
        <v>-6.2064127999999998</v>
      </c>
    </row>
    <row r="179" spans="2:16" x14ac:dyDescent="0.25">
      <c r="B179">
        <v>62000000000</v>
      </c>
      <c r="C179">
        <v>-13.373557999999999</v>
      </c>
      <c r="D179">
        <v>-8.3142262000000002</v>
      </c>
      <c r="F179" s="5">
        <f t="shared" si="8"/>
        <v>62.5</v>
      </c>
      <c r="G179" s="5">
        <f t="shared" si="9"/>
        <v>-13.451461</v>
      </c>
      <c r="H179" s="5">
        <f t="shared" si="9"/>
        <v>-8.3310517999999991</v>
      </c>
      <c r="J179">
        <v>62000000000</v>
      </c>
      <c r="K179">
        <v>-15.75422</v>
      </c>
      <c r="L179">
        <v>-6.6329646000000002</v>
      </c>
      <c r="N179" s="5">
        <f t="shared" si="10"/>
        <v>62.5</v>
      </c>
      <c r="O179" s="5">
        <f t="shared" si="11"/>
        <v>-16.277221999999998</v>
      </c>
      <c r="P179" s="5">
        <f t="shared" si="11"/>
        <v>-6.1180344</v>
      </c>
    </row>
    <row r="180" spans="2:16" x14ac:dyDescent="0.25">
      <c r="B180">
        <v>62100000000</v>
      </c>
      <c r="C180">
        <v>-13.436712</v>
      </c>
      <c r="D180">
        <v>-8.3090305000000004</v>
      </c>
      <c r="F180" s="5">
        <f t="shared" si="8"/>
        <v>62.6</v>
      </c>
      <c r="G180" s="5">
        <f t="shared" si="9"/>
        <v>-13.377758</v>
      </c>
      <c r="H180" s="5">
        <f t="shared" si="9"/>
        <v>-8.3206576999999999</v>
      </c>
      <c r="J180">
        <v>62100000000</v>
      </c>
      <c r="K180">
        <v>-15.925249000000001</v>
      </c>
      <c r="L180">
        <v>-6.5090151000000001</v>
      </c>
      <c r="N180" s="5">
        <f t="shared" si="10"/>
        <v>62.6</v>
      </c>
      <c r="O180" s="5">
        <f t="shared" si="11"/>
        <v>-16.28219</v>
      </c>
      <c r="P180" s="5">
        <f t="shared" si="11"/>
        <v>-6.0328698000000003</v>
      </c>
    </row>
    <row r="181" spans="2:16" x14ac:dyDescent="0.25">
      <c r="B181">
        <v>62200000000</v>
      </c>
      <c r="C181">
        <v>-13.463603000000001</v>
      </c>
      <c r="D181">
        <v>-8.2714624000000008</v>
      </c>
      <c r="F181" s="5">
        <f t="shared" si="8"/>
        <v>62.7</v>
      </c>
      <c r="G181" s="5">
        <f t="shared" si="9"/>
        <v>-13.338015</v>
      </c>
      <c r="H181" s="5">
        <f t="shared" si="9"/>
        <v>-8.3412179999999996</v>
      </c>
      <c r="J181">
        <v>62200000000</v>
      </c>
      <c r="K181">
        <v>-16.035809</v>
      </c>
      <c r="L181">
        <v>-6.4061041000000003</v>
      </c>
      <c r="N181" s="5">
        <f t="shared" si="10"/>
        <v>62.7</v>
      </c>
      <c r="O181" s="5">
        <f t="shared" si="11"/>
        <v>-16.321166999999999</v>
      </c>
      <c r="P181" s="5">
        <f t="shared" si="11"/>
        <v>-5.9687295000000002</v>
      </c>
    </row>
    <row r="182" spans="2:16" x14ac:dyDescent="0.25">
      <c r="B182">
        <v>62300000000</v>
      </c>
      <c r="C182">
        <v>-13.484251</v>
      </c>
      <c r="D182">
        <v>-8.2634068000000003</v>
      </c>
      <c r="F182" s="5">
        <f t="shared" si="8"/>
        <v>62.8</v>
      </c>
      <c r="G182" s="5">
        <f t="shared" si="9"/>
        <v>-13.322492</v>
      </c>
      <c r="H182" s="5">
        <f t="shared" si="9"/>
        <v>-8.4430189000000002</v>
      </c>
      <c r="J182">
        <v>62300000000</v>
      </c>
      <c r="K182">
        <v>-16.150120000000001</v>
      </c>
      <c r="L182">
        <v>-6.3001861999999997</v>
      </c>
      <c r="N182" s="5">
        <f t="shared" si="10"/>
        <v>62.8</v>
      </c>
      <c r="O182" s="5">
        <f t="shared" si="11"/>
        <v>-16.361014999999998</v>
      </c>
      <c r="P182" s="5">
        <f t="shared" si="11"/>
        <v>-5.9430107999999997</v>
      </c>
    </row>
    <row r="183" spans="2:16" x14ac:dyDescent="0.25">
      <c r="B183">
        <v>62400000000</v>
      </c>
      <c r="C183">
        <v>-13.462375</v>
      </c>
      <c r="D183">
        <v>-8.2854738000000001</v>
      </c>
      <c r="F183" s="5">
        <f t="shared" si="8"/>
        <v>62.9</v>
      </c>
      <c r="G183" s="5">
        <f t="shared" si="9"/>
        <v>-13.326779999999999</v>
      </c>
      <c r="H183" s="5">
        <f t="shared" si="9"/>
        <v>-8.5041598999999994</v>
      </c>
      <c r="J183">
        <v>62400000000</v>
      </c>
      <c r="K183">
        <v>-16.228238999999999</v>
      </c>
      <c r="L183">
        <v>-6.2064127999999998</v>
      </c>
      <c r="N183" s="5">
        <f t="shared" si="10"/>
        <v>62.9</v>
      </c>
      <c r="O183" s="5">
        <f t="shared" si="11"/>
        <v>-16.407399999999999</v>
      </c>
      <c r="P183" s="5">
        <f t="shared" si="11"/>
        <v>-5.9179974</v>
      </c>
    </row>
    <row r="184" spans="2:16" x14ac:dyDescent="0.25">
      <c r="B184">
        <v>62500000000</v>
      </c>
      <c r="C184">
        <v>-13.451461</v>
      </c>
      <c r="D184">
        <v>-8.3310517999999991</v>
      </c>
      <c r="F184" s="5">
        <f t="shared" si="8"/>
        <v>63</v>
      </c>
      <c r="G184" s="5">
        <f t="shared" si="9"/>
        <v>-13.378375</v>
      </c>
      <c r="H184" s="5">
        <f t="shared" si="9"/>
        <v>-8.6676234999999995</v>
      </c>
      <c r="J184">
        <v>62500000000</v>
      </c>
      <c r="K184">
        <v>-16.277221999999998</v>
      </c>
      <c r="L184">
        <v>-6.1180344</v>
      </c>
      <c r="N184" s="5">
        <f t="shared" si="10"/>
        <v>63</v>
      </c>
      <c r="O184" s="5">
        <f t="shared" si="11"/>
        <v>-16.514475000000001</v>
      </c>
      <c r="P184" s="5">
        <f t="shared" si="11"/>
        <v>-5.8970871000000002</v>
      </c>
    </row>
    <row r="185" spans="2:16" x14ac:dyDescent="0.25">
      <c r="B185">
        <v>62600000000</v>
      </c>
      <c r="C185">
        <v>-13.377758</v>
      </c>
      <c r="D185">
        <v>-8.3206576999999999</v>
      </c>
      <c r="F185" s="5">
        <f t="shared" si="8"/>
        <v>63.1</v>
      </c>
      <c r="G185" s="5">
        <f t="shared" si="9"/>
        <v>-13.426375999999999</v>
      </c>
      <c r="H185" s="5">
        <f t="shared" si="9"/>
        <v>-8.8427658000000005</v>
      </c>
      <c r="J185">
        <v>62600000000</v>
      </c>
      <c r="K185">
        <v>-16.28219</v>
      </c>
      <c r="L185">
        <v>-6.0328698000000003</v>
      </c>
      <c r="N185" s="5">
        <f t="shared" si="10"/>
        <v>63.1</v>
      </c>
      <c r="O185" s="5">
        <f t="shared" si="11"/>
        <v>-16.623218999999999</v>
      </c>
      <c r="P185" s="5">
        <f t="shared" si="11"/>
        <v>-5.9038754000000004</v>
      </c>
    </row>
    <row r="186" spans="2:16" x14ac:dyDescent="0.25">
      <c r="B186">
        <v>62700000000</v>
      </c>
      <c r="C186">
        <v>-13.338015</v>
      </c>
      <c r="D186">
        <v>-8.3412179999999996</v>
      </c>
      <c r="F186" s="5">
        <f t="shared" si="8"/>
        <v>63.2</v>
      </c>
      <c r="G186" s="5">
        <f t="shared" si="9"/>
        <v>-13.476379</v>
      </c>
      <c r="H186" s="5">
        <f t="shared" si="9"/>
        <v>-9.0551537999999994</v>
      </c>
      <c r="J186">
        <v>62700000000</v>
      </c>
      <c r="K186">
        <v>-16.321166999999999</v>
      </c>
      <c r="L186">
        <v>-5.9687295000000002</v>
      </c>
      <c r="N186" s="5">
        <f t="shared" si="10"/>
        <v>63.2</v>
      </c>
      <c r="O186" s="5">
        <f t="shared" si="11"/>
        <v>-16.786707</v>
      </c>
      <c r="P186" s="5">
        <f t="shared" si="11"/>
        <v>-5.8669137999999998</v>
      </c>
    </row>
    <row r="187" spans="2:16" x14ac:dyDescent="0.25">
      <c r="B187">
        <v>62800000000</v>
      </c>
      <c r="C187">
        <v>-13.322492</v>
      </c>
      <c r="D187">
        <v>-8.4430189000000002</v>
      </c>
      <c r="F187" s="5">
        <f t="shared" si="8"/>
        <v>63.3</v>
      </c>
      <c r="G187" s="5">
        <f t="shared" si="9"/>
        <v>-13.508449000000001</v>
      </c>
      <c r="H187" s="5">
        <f t="shared" si="9"/>
        <v>-9.3292874999999995</v>
      </c>
      <c r="J187">
        <v>62800000000</v>
      </c>
      <c r="K187">
        <v>-16.361014999999998</v>
      </c>
      <c r="L187">
        <v>-5.9430107999999997</v>
      </c>
      <c r="N187" s="5">
        <f t="shared" si="10"/>
        <v>63.3</v>
      </c>
      <c r="O187" s="5">
        <f t="shared" si="11"/>
        <v>-16.986720999999999</v>
      </c>
      <c r="P187" s="5">
        <f t="shared" si="11"/>
        <v>-5.7869305999999998</v>
      </c>
    </row>
    <row r="188" spans="2:16" x14ac:dyDescent="0.25">
      <c r="B188">
        <v>62900000000</v>
      </c>
      <c r="C188">
        <v>-13.326779999999999</v>
      </c>
      <c r="D188">
        <v>-8.5041598999999994</v>
      </c>
      <c r="F188" s="5">
        <f t="shared" si="8"/>
        <v>63.4</v>
      </c>
      <c r="G188" s="5">
        <f t="shared" si="9"/>
        <v>-13.544547</v>
      </c>
      <c r="H188" s="5">
        <f t="shared" si="9"/>
        <v>-9.6009463999999998</v>
      </c>
      <c r="J188">
        <v>62900000000</v>
      </c>
      <c r="K188">
        <v>-16.407399999999999</v>
      </c>
      <c r="L188">
        <v>-5.9179974</v>
      </c>
      <c r="N188" s="5">
        <f t="shared" si="10"/>
        <v>63.4</v>
      </c>
      <c r="O188" s="5">
        <f t="shared" si="11"/>
        <v>-17.240373999999999</v>
      </c>
      <c r="P188" s="5">
        <f t="shared" si="11"/>
        <v>-5.6840352999999997</v>
      </c>
    </row>
    <row r="189" spans="2:16" x14ac:dyDescent="0.25">
      <c r="B189">
        <v>63000000000</v>
      </c>
      <c r="C189">
        <v>-13.378375</v>
      </c>
      <c r="D189">
        <v>-8.6676234999999995</v>
      </c>
      <c r="F189" s="5">
        <f t="shared" si="8"/>
        <v>63.5</v>
      </c>
      <c r="G189" s="5">
        <f t="shared" si="9"/>
        <v>-13.499081</v>
      </c>
      <c r="H189" s="5">
        <f t="shared" si="9"/>
        <v>-9.9331759999999996</v>
      </c>
      <c r="J189">
        <v>63000000000</v>
      </c>
      <c r="K189">
        <v>-16.514475000000001</v>
      </c>
      <c r="L189">
        <v>-5.8970871000000002</v>
      </c>
      <c r="N189" s="5">
        <f t="shared" si="10"/>
        <v>63.5</v>
      </c>
      <c r="O189" s="5">
        <f t="shared" si="11"/>
        <v>-17.444445000000002</v>
      </c>
      <c r="P189" s="5">
        <f t="shared" si="11"/>
        <v>-5.5661440000000004</v>
      </c>
    </row>
    <row r="190" spans="2:16" x14ac:dyDescent="0.25">
      <c r="B190">
        <v>63100000000</v>
      </c>
      <c r="C190">
        <v>-13.426375999999999</v>
      </c>
      <c r="D190">
        <v>-8.8427658000000005</v>
      </c>
      <c r="F190" s="5">
        <f t="shared" si="8"/>
        <v>63.6</v>
      </c>
      <c r="G190" s="5">
        <f t="shared" si="9"/>
        <v>-13.409934</v>
      </c>
      <c r="H190" s="5">
        <f t="shared" si="9"/>
        <v>-10.207144</v>
      </c>
      <c r="J190">
        <v>63100000000</v>
      </c>
      <c r="K190">
        <v>-16.623218999999999</v>
      </c>
      <c r="L190">
        <v>-5.9038754000000004</v>
      </c>
      <c r="N190" s="5">
        <f t="shared" si="10"/>
        <v>63.6</v>
      </c>
      <c r="O190" s="5">
        <f t="shared" si="11"/>
        <v>-17.606489</v>
      </c>
      <c r="P190" s="5">
        <f t="shared" si="11"/>
        <v>-5.4317126</v>
      </c>
    </row>
    <row r="191" spans="2:16" x14ac:dyDescent="0.25">
      <c r="B191">
        <v>63200000000</v>
      </c>
      <c r="C191">
        <v>-13.476379</v>
      </c>
      <c r="D191">
        <v>-9.0551537999999994</v>
      </c>
      <c r="F191" s="5">
        <f t="shared" si="8"/>
        <v>63.7</v>
      </c>
      <c r="G191" s="5">
        <f t="shared" si="9"/>
        <v>-13.284392</v>
      </c>
      <c r="H191" s="5">
        <f t="shared" si="9"/>
        <v>-10.491296</v>
      </c>
      <c r="J191">
        <v>63200000000</v>
      </c>
      <c r="K191">
        <v>-16.786707</v>
      </c>
      <c r="L191">
        <v>-5.8669137999999998</v>
      </c>
      <c r="N191" s="5">
        <f t="shared" si="10"/>
        <v>63.7</v>
      </c>
      <c r="O191" s="5">
        <f t="shared" si="11"/>
        <v>-17.724442</v>
      </c>
      <c r="P191" s="5">
        <f t="shared" si="11"/>
        <v>-5.2738481000000004</v>
      </c>
    </row>
    <row r="192" spans="2:16" x14ac:dyDescent="0.25">
      <c r="B192">
        <v>63300000000</v>
      </c>
      <c r="C192">
        <v>-13.508449000000001</v>
      </c>
      <c r="D192">
        <v>-9.3292874999999995</v>
      </c>
      <c r="F192" s="5">
        <f t="shared" si="8"/>
        <v>63.8</v>
      </c>
      <c r="G192" s="5">
        <f t="shared" si="9"/>
        <v>-13.161118999999999</v>
      </c>
      <c r="H192" s="5">
        <f t="shared" si="9"/>
        <v>-10.831042</v>
      </c>
      <c r="J192">
        <v>63300000000</v>
      </c>
      <c r="K192">
        <v>-16.986720999999999</v>
      </c>
      <c r="L192">
        <v>-5.7869305999999998</v>
      </c>
      <c r="N192" s="5">
        <f t="shared" si="10"/>
        <v>63.8</v>
      </c>
      <c r="O192" s="5">
        <f t="shared" si="11"/>
        <v>-17.776230000000002</v>
      </c>
      <c r="P192" s="5">
        <f t="shared" si="11"/>
        <v>-5.1119022000000003</v>
      </c>
    </row>
    <row r="193" spans="2:16" x14ac:dyDescent="0.25">
      <c r="B193">
        <v>63400000000</v>
      </c>
      <c r="C193">
        <v>-13.544547</v>
      </c>
      <c r="D193">
        <v>-9.6009463999999998</v>
      </c>
      <c r="F193" s="5">
        <f t="shared" si="8"/>
        <v>63.9</v>
      </c>
      <c r="G193" s="5">
        <f t="shared" si="9"/>
        <v>-13.021699999999999</v>
      </c>
      <c r="H193" s="5">
        <f t="shared" si="9"/>
        <v>-11.010731</v>
      </c>
      <c r="J193">
        <v>63400000000</v>
      </c>
      <c r="K193">
        <v>-17.240373999999999</v>
      </c>
      <c r="L193">
        <v>-5.6840352999999997</v>
      </c>
      <c r="N193" s="5">
        <f t="shared" si="10"/>
        <v>63.9</v>
      </c>
      <c r="O193" s="5">
        <f t="shared" si="11"/>
        <v>-17.781534000000001</v>
      </c>
      <c r="P193" s="5">
        <f t="shared" si="11"/>
        <v>-4.9566898000000004</v>
      </c>
    </row>
    <row r="194" spans="2:16" x14ac:dyDescent="0.25">
      <c r="B194">
        <v>63500000000</v>
      </c>
      <c r="C194">
        <v>-13.499081</v>
      </c>
      <c r="D194">
        <v>-9.9331759999999996</v>
      </c>
      <c r="F194" s="5">
        <f t="shared" si="8"/>
        <v>64</v>
      </c>
      <c r="G194" s="5">
        <f t="shared" si="9"/>
        <v>-12.891092</v>
      </c>
      <c r="H194" s="5">
        <f t="shared" si="9"/>
        <v>-11.212852</v>
      </c>
      <c r="J194">
        <v>63500000000</v>
      </c>
      <c r="K194">
        <v>-17.444445000000002</v>
      </c>
      <c r="L194">
        <v>-5.5661440000000004</v>
      </c>
      <c r="N194" s="5">
        <f t="shared" si="10"/>
        <v>64</v>
      </c>
      <c r="O194" s="5">
        <f t="shared" si="11"/>
        <v>-17.777457999999999</v>
      </c>
      <c r="P194" s="5">
        <f t="shared" si="11"/>
        <v>-4.8047770999999999</v>
      </c>
    </row>
    <row r="195" spans="2:16" x14ac:dyDescent="0.25">
      <c r="B195">
        <v>63600000000</v>
      </c>
      <c r="C195">
        <v>-13.409934</v>
      </c>
      <c r="D195">
        <v>-10.207144</v>
      </c>
      <c r="F195" s="5">
        <f t="shared" si="8"/>
        <v>64.099999999999994</v>
      </c>
      <c r="G195" s="5">
        <f t="shared" si="9"/>
        <v>-12.804073000000001</v>
      </c>
      <c r="H195" s="5">
        <f t="shared" si="9"/>
        <v>-11.421287</v>
      </c>
      <c r="J195">
        <v>63600000000</v>
      </c>
      <c r="K195">
        <v>-17.606489</v>
      </c>
      <c r="L195">
        <v>-5.4317126</v>
      </c>
      <c r="N195" s="5">
        <f t="shared" si="10"/>
        <v>64.099999999999994</v>
      </c>
      <c r="O195" s="5">
        <f t="shared" si="11"/>
        <v>-17.784669999999998</v>
      </c>
      <c r="P195" s="5">
        <f t="shared" si="11"/>
        <v>-4.6791805999999996</v>
      </c>
    </row>
    <row r="196" spans="2:16" x14ac:dyDescent="0.25">
      <c r="B196">
        <v>63700000000</v>
      </c>
      <c r="C196">
        <v>-13.284392</v>
      </c>
      <c r="D196">
        <v>-10.491296</v>
      </c>
      <c r="F196" s="5">
        <f t="shared" ref="F196:F204" si="12">B201/1000000000</f>
        <v>64.2</v>
      </c>
      <c r="G196" s="5">
        <f t="shared" ref="G196:H204" si="13">C201</f>
        <v>-12.717280000000001</v>
      </c>
      <c r="H196" s="5">
        <f t="shared" si="13"/>
        <v>-11.487159</v>
      </c>
      <c r="J196">
        <v>63700000000</v>
      </c>
      <c r="K196">
        <v>-17.724442</v>
      </c>
      <c r="L196">
        <v>-5.2738481000000004</v>
      </c>
      <c r="N196" s="5">
        <f t="shared" ref="N196:N204" si="14">J201/1000000000</f>
        <v>64.2</v>
      </c>
      <c r="O196" s="5">
        <f t="shared" ref="O196:P204" si="15">K201</f>
        <v>-17.785397</v>
      </c>
      <c r="P196" s="5">
        <f t="shared" si="15"/>
        <v>-4.5912541999999998</v>
      </c>
    </row>
    <row r="197" spans="2:16" x14ac:dyDescent="0.25">
      <c r="B197">
        <v>63800000000</v>
      </c>
      <c r="C197">
        <v>-13.161118999999999</v>
      </c>
      <c r="D197">
        <v>-10.831042</v>
      </c>
      <c r="F197" s="5">
        <f t="shared" si="12"/>
        <v>64.3</v>
      </c>
      <c r="G197" s="5">
        <f t="shared" si="13"/>
        <v>-12.631741999999999</v>
      </c>
      <c r="H197" s="5">
        <f t="shared" si="13"/>
        <v>-11.598369</v>
      </c>
      <c r="J197">
        <v>63800000000</v>
      </c>
      <c r="K197">
        <v>-17.776230000000002</v>
      </c>
      <c r="L197">
        <v>-5.1119022000000003</v>
      </c>
      <c r="N197" s="5">
        <f t="shared" si="14"/>
        <v>64.3</v>
      </c>
      <c r="O197" s="5">
        <f t="shared" si="15"/>
        <v>-17.822222</v>
      </c>
      <c r="P197" s="5">
        <f t="shared" si="15"/>
        <v>-4.5491384999999998</v>
      </c>
    </row>
    <row r="198" spans="2:16" x14ac:dyDescent="0.25">
      <c r="B198">
        <v>63900000000</v>
      </c>
      <c r="C198">
        <v>-13.021699999999999</v>
      </c>
      <c r="D198">
        <v>-11.010731</v>
      </c>
      <c r="F198" s="5">
        <f t="shared" si="12"/>
        <v>64.400000000000006</v>
      </c>
      <c r="G198" s="5">
        <f t="shared" si="13"/>
        <v>-12.564605</v>
      </c>
      <c r="H198" s="5">
        <f t="shared" si="13"/>
        <v>-11.718355000000001</v>
      </c>
      <c r="J198">
        <v>63900000000</v>
      </c>
      <c r="K198">
        <v>-17.781534000000001</v>
      </c>
      <c r="L198">
        <v>-4.9566898000000004</v>
      </c>
      <c r="N198" s="5">
        <f t="shared" si="14"/>
        <v>64.400000000000006</v>
      </c>
      <c r="O198" s="5">
        <f t="shared" si="15"/>
        <v>-17.868092999999998</v>
      </c>
      <c r="P198" s="5">
        <f t="shared" si="15"/>
        <v>-4.5036778000000002</v>
      </c>
    </row>
    <row r="199" spans="2:16" x14ac:dyDescent="0.25">
      <c r="B199">
        <v>64000000000</v>
      </c>
      <c r="C199">
        <v>-12.891092</v>
      </c>
      <c r="D199">
        <v>-11.212852</v>
      </c>
      <c r="F199" s="5">
        <f t="shared" si="12"/>
        <v>64.5</v>
      </c>
      <c r="G199" s="5">
        <f t="shared" si="13"/>
        <v>-12.580515999999999</v>
      </c>
      <c r="H199" s="5">
        <f t="shared" si="13"/>
        <v>-11.812555</v>
      </c>
      <c r="J199">
        <v>64000000000</v>
      </c>
      <c r="K199">
        <v>-17.777457999999999</v>
      </c>
      <c r="L199">
        <v>-4.8047770999999999</v>
      </c>
      <c r="N199" s="5">
        <f t="shared" si="14"/>
        <v>64.5</v>
      </c>
      <c r="O199" s="5">
        <f t="shared" si="15"/>
        <v>-17.938063</v>
      </c>
      <c r="P199" s="5">
        <f t="shared" si="15"/>
        <v>-4.4489254999999996</v>
      </c>
    </row>
    <row r="200" spans="2:16" x14ac:dyDescent="0.25">
      <c r="B200">
        <v>64100000000</v>
      </c>
      <c r="C200">
        <v>-12.804073000000001</v>
      </c>
      <c r="D200">
        <v>-11.421287</v>
      </c>
      <c r="F200" s="5">
        <f t="shared" si="12"/>
        <v>64.599999999999994</v>
      </c>
      <c r="G200" s="5">
        <f t="shared" si="13"/>
        <v>-12.633561</v>
      </c>
      <c r="H200" s="5">
        <f t="shared" si="13"/>
        <v>-11.868979</v>
      </c>
      <c r="J200">
        <v>64100000000</v>
      </c>
      <c r="K200">
        <v>-17.784669999999998</v>
      </c>
      <c r="L200">
        <v>-4.6791805999999996</v>
      </c>
      <c r="N200" s="5">
        <f t="shared" si="14"/>
        <v>64.599999999999994</v>
      </c>
      <c r="O200" s="5">
        <f t="shared" si="15"/>
        <v>-18.063279999999999</v>
      </c>
      <c r="P200" s="5">
        <f t="shared" si="15"/>
        <v>-4.408525</v>
      </c>
    </row>
    <row r="201" spans="2:16" x14ac:dyDescent="0.25">
      <c r="B201">
        <v>64200000000</v>
      </c>
      <c r="C201">
        <v>-12.717280000000001</v>
      </c>
      <c r="D201">
        <v>-11.487159</v>
      </c>
      <c r="F201" s="5">
        <f t="shared" si="12"/>
        <v>64.7</v>
      </c>
      <c r="G201" s="5">
        <f t="shared" si="13"/>
        <v>-12.676441000000001</v>
      </c>
      <c r="H201" s="5">
        <f t="shared" si="13"/>
        <v>-11.915395999999999</v>
      </c>
      <c r="J201">
        <v>64200000000</v>
      </c>
      <c r="K201">
        <v>-17.785397</v>
      </c>
      <c r="L201">
        <v>-4.5912541999999998</v>
      </c>
      <c r="N201" s="5">
        <f t="shared" si="14"/>
        <v>64.7</v>
      </c>
      <c r="O201" s="5">
        <f t="shared" si="15"/>
        <v>-18.137948999999999</v>
      </c>
      <c r="P201" s="5">
        <f t="shared" si="15"/>
        <v>-4.3716888000000003</v>
      </c>
    </row>
    <row r="202" spans="2:16" x14ac:dyDescent="0.25">
      <c r="B202">
        <v>64300000000</v>
      </c>
      <c r="C202">
        <v>-12.631741999999999</v>
      </c>
      <c r="D202">
        <v>-11.598369</v>
      </c>
      <c r="F202" s="5">
        <f t="shared" si="12"/>
        <v>64.8</v>
      </c>
      <c r="G202" s="5">
        <f t="shared" si="13"/>
        <v>-12.74334</v>
      </c>
      <c r="H202" s="5">
        <f t="shared" si="13"/>
        <v>-11.978320999999999</v>
      </c>
      <c r="J202">
        <v>64300000000</v>
      </c>
      <c r="K202">
        <v>-17.822222</v>
      </c>
      <c r="L202">
        <v>-4.5491384999999998</v>
      </c>
      <c r="N202" s="5">
        <f t="shared" si="14"/>
        <v>64.8</v>
      </c>
      <c r="O202" s="5">
        <f t="shared" si="15"/>
        <v>-18.185987000000001</v>
      </c>
      <c r="P202" s="5">
        <f t="shared" si="15"/>
        <v>-4.3430308999999996</v>
      </c>
    </row>
    <row r="203" spans="2:16" x14ac:dyDescent="0.25">
      <c r="B203">
        <v>64400000000</v>
      </c>
      <c r="C203">
        <v>-12.564605</v>
      </c>
      <c r="D203">
        <v>-11.718355000000001</v>
      </c>
      <c r="F203" s="5">
        <f t="shared" si="12"/>
        <v>64.900000000000006</v>
      </c>
      <c r="G203" s="5">
        <f t="shared" si="13"/>
        <v>-12.828352000000001</v>
      </c>
      <c r="H203" s="5">
        <f t="shared" si="13"/>
        <v>-12.019729</v>
      </c>
      <c r="J203">
        <v>64400000000</v>
      </c>
      <c r="K203">
        <v>-17.868092999999998</v>
      </c>
      <c r="L203">
        <v>-4.5036778000000002</v>
      </c>
      <c r="N203" s="5">
        <f t="shared" si="14"/>
        <v>64.900000000000006</v>
      </c>
      <c r="O203" s="5">
        <f t="shared" si="15"/>
        <v>-18.228676</v>
      </c>
      <c r="P203" s="5">
        <f t="shared" si="15"/>
        <v>-4.3007035</v>
      </c>
    </row>
    <row r="204" spans="2:16" x14ac:dyDescent="0.25">
      <c r="B204">
        <v>64500000000</v>
      </c>
      <c r="C204">
        <v>-12.580515999999999</v>
      </c>
      <c r="D204">
        <v>-11.812555</v>
      </c>
      <c r="F204" s="5">
        <f t="shared" si="12"/>
        <v>65</v>
      </c>
      <c r="G204" s="5">
        <f t="shared" si="13"/>
        <v>-12.860993000000001</v>
      </c>
      <c r="H204" s="5">
        <f t="shared" si="13"/>
        <v>-12.010875</v>
      </c>
      <c r="J204">
        <v>64500000000</v>
      </c>
      <c r="K204">
        <v>-17.938063</v>
      </c>
      <c r="L204">
        <v>-4.4489254999999996</v>
      </c>
      <c r="N204" s="5">
        <f t="shared" si="14"/>
        <v>65</v>
      </c>
      <c r="O204" s="5">
        <f t="shared" si="15"/>
        <v>-18.234954999999999</v>
      </c>
      <c r="P204" s="5">
        <f t="shared" si="15"/>
        <v>-4.2653542</v>
      </c>
    </row>
    <row r="205" spans="2:16" x14ac:dyDescent="0.25">
      <c r="B205">
        <v>64600000000</v>
      </c>
      <c r="C205">
        <v>-12.633561</v>
      </c>
      <c r="D205">
        <v>-11.868979</v>
      </c>
      <c r="J205">
        <v>64600000000</v>
      </c>
      <c r="K205">
        <v>-18.063279999999999</v>
      </c>
      <c r="L205">
        <v>-4.408525</v>
      </c>
    </row>
    <row r="206" spans="2:16" x14ac:dyDescent="0.25">
      <c r="B206">
        <v>64700000000</v>
      </c>
      <c r="C206">
        <v>-12.676441000000001</v>
      </c>
      <c r="D206">
        <v>-11.915395999999999</v>
      </c>
      <c r="J206">
        <v>64700000000</v>
      </c>
      <c r="K206">
        <v>-18.137948999999999</v>
      </c>
      <c r="L206">
        <v>-4.3716888000000003</v>
      </c>
    </row>
    <row r="207" spans="2:16" x14ac:dyDescent="0.25">
      <c r="B207">
        <v>64800000000</v>
      </c>
      <c r="C207">
        <v>-12.74334</v>
      </c>
      <c r="D207">
        <v>-11.978320999999999</v>
      </c>
      <c r="J207">
        <v>64800000000</v>
      </c>
      <c r="K207">
        <v>-18.185987000000001</v>
      </c>
      <c r="L207">
        <v>-4.3430308999999996</v>
      </c>
    </row>
    <row r="208" spans="2:16" x14ac:dyDescent="0.25">
      <c r="B208">
        <v>64900000000</v>
      </c>
      <c r="C208">
        <v>-12.828352000000001</v>
      </c>
      <c r="D208">
        <v>-12.019729</v>
      </c>
      <c r="J208">
        <v>64900000000</v>
      </c>
      <c r="K208">
        <v>-18.228676</v>
      </c>
      <c r="L208">
        <v>-4.3007035</v>
      </c>
    </row>
    <row r="209" spans="2:12" x14ac:dyDescent="0.25">
      <c r="B209">
        <v>65000000000</v>
      </c>
      <c r="C209">
        <v>-12.860993000000001</v>
      </c>
      <c r="D209">
        <v>-12.010875</v>
      </c>
      <c r="J209">
        <v>65000000000</v>
      </c>
      <c r="K209">
        <v>-18.234954999999999</v>
      </c>
      <c r="L209">
        <v>-4.2653542</v>
      </c>
    </row>
    <row r="210" spans="2:12" x14ac:dyDescent="0.25">
      <c r="B210" t="s">
        <v>28</v>
      </c>
      <c r="J210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108"/>
  <sheetViews>
    <sheetView workbookViewId="0">
      <selection sqref="A1:A3"/>
    </sheetView>
  </sheetViews>
  <sheetFormatPr defaultRowHeight="15" x14ac:dyDescent="0.25"/>
  <cols>
    <col min="1" max="1" width="14.7109375" style="33" bestFit="1" customWidth="1"/>
    <col min="8" max="8" width="2" style="6" customWidth="1"/>
    <col min="9" max="9" width="13.7109375" style="4" customWidth="1"/>
    <col min="10" max="10" width="14.42578125" style="4" bestFit="1" customWidth="1"/>
    <col min="11" max="11" width="14.42578125" style="4" customWidth="1"/>
    <col min="12" max="12" width="14.7109375" style="33" bestFit="1" customWidth="1"/>
    <col min="19" max="19" width="2" style="6" customWidth="1"/>
    <col min="20" max="20" width="13.7109375" style="4" customWidth="1"/>
    <col min="21" max="21" width="14.5703125" style="4" bestFit="1" customWidth="1"/>
    <col min="22" max="22" width="14.5703125" style="4" customWidth="1"/>
    <col min="23" max="23" width="2" style="6" customWidth="1"/>
    <col min="30" max="16384" width="9.140625" style="3"/>
  </cols>
  <sheetData>
    <row r="1" spans="1:23" x14ac:dyDescent="0.25">
      <c r="A1" s="73" t="s">
        <v>279</v>
      </c>
      <c r="B1" t="s">
        <v>104</v>
      </c>
      <c r="I1" s="4" t="s">
        <v>216</v>
      </c>
      <c r="J1" s="36" t="str">
        <f>E8</f>
        <v>IIP3 +13 dBm A2050 LO - NO PAD on IF Log Mag(dBm)</v>
      </c>
      <c r="K1" s="36" t="str">
        <f>D8</f>
        <v>OIP3 Log Mag(dBm)</v>
      </c>
      <c r="L1" s="73" t="s">
        <v>279</v>
      </c>
      <c r="M1" t="s">
        <v>104</v>
      </c>
      <c r="T1" s="4" t="s">
        <v>216</v>
      </c>
      <c r="U1" s="36" t="str">
        <f>P8</f>
        <v>IIP3 +13 dBm A2050 LO - NO PAD on IF Log Mag(dBm)</v>
      </c>
      <c r="V1" s="36" t="str">
        <f>O8</f>
        <v>OIP3 Log Mag(dBm)</v>
      </c>
    </row>
    <row r="2" spans="1:23" x14ac:dyDescent="0.25">
      <c r="A2" s="73" t="s">
        <v>277</v>
      </c>
      <c r="B2" t="s">
        <v>105</v>
      </c>
      <c r="C2" t="s">
        <v>230</v>
      </c>
      <c r="D2" t="s">
        <v>231</v>
      </c>
      <c r="E2" t="s">
        <v>232</v>
      </c>
      <c r="J2" s="16" t="s">
        <v>229</v>
      </c>
      <c r="L2" s="73" t="s">
        <v>277</v>
      </c>
      <c r="M2" t="s">
        <v>105</v>
      </c>
      <c r="N2" t="s">
        <v>230</v>
      </c>
      <c r="O2" t="s">
        <v>231</v>
      </c>
      <c r="P2" t="s">
        <v>232</v>
      </c>
      <c r="U2" s="16" t="s">
        <v>229</v>
      </c>
    </row>
    <row r="3" spans="1:23" s="17" customFormat="1" x14ac:dyDescent="0.25">
      <c r="A3" s="73" t="s">
        <v>278</v>
      </c>
      <c r="B3" t="s">
        <v>233</v>
      </c>
      <c r="C3"/>
      <c r="D3"/>
      <c r="E3"/>
      <c r="F3"/>
      <c r="G3"/>
      <c r="H3" s="15"/>
      <c r="I3" s="12" t="s">
        <v>12</v>
      </c>
      <c r="J3" s="16">
        <f>AVERAGE(J16:J72)</f>
        <v>25.100704052631571</v>
      </c>
      <c r="K3" s="16">
        <f>AVERAGE(K24:K101)</f>
        <v>-3.6467186871794879</v>
      </c>
      <c r="L3" s="73" t="s">
        <v>278</v>
      </c>
      <c r="M3" t="s">
        <v>233</v>
      </c>
      <c r="N3"/>
      <c r="O3"/>
      <c r="P3"/>
      <c r="Q3"/>
      <c r="R3"/>
      <c r="S3" s="15"/>
      <c r="T3" s="12" t="s">
        <v>12</v>
      </c>
      <c r="U3" s="16">
        <f>AVERAGE(U16:U72)</f>
        <v>24.564798105263169</v>
      </c>
      <c r="V3" s="16">
        <f>AVERAGE(V24:V101)</f>
        <v>-3.2520225974358996</v>
      </c>
      <c r="W3" s="15"/>
    </row>
    <row r="4" spans="1:23" x14ac:dyDescent="0.25">
      <c r="B4" t="s">
        <v>280</v>
      </c>
      <c r="C4" t="s">
        <v>281</v>
      </c>
      <c r="D4" t="s">
        <v>282</v>
      </c>
      <c r="H4" s="7"/>
      <c r="M4" t="s">
        <v>244</v>
      </c>
      <c r="N4" t="s">
        <v>247</v>
      </c>
      <c r="O4" t="s">
        <v>255</v>
      </c>
      <c r="S4" s="7"/>
      <c r="W4" s="7"/>
    </row>
    <row r="5" spans="1:23" x14ac:dyDescent="0.25">
      <c r="B5" t="s">
        <v>106</v>
      </c>
      <c r="H5" s="7"/>
      <c r="I5" s="5">
        <f t="shared" ref="I5:I36" si="0">B9/1000000000</f>
        <v>13</v>
      </c>
      <c r="J5" s="5">
        <f t="shared" ref="J5:J36" si="1">E9</f>
        <v>-3.7648448999999999</v>
      </c>
      <c r="K5" s="5">
        <f t="shared" ref="K5:K36" si="2">D9</f>
        <v>-74.902275000000003</v>
      </c>
      <c r="M5" t="s">
        <v>106</v>
      </c>
      <c r="S5" s="7"/>
      <c r="T5" s="5">
        <f t="shared" ref="T5:T36" si="3">M9/1000000000</f>
        <v>13</v>
      </c>
      <c r="U5" s="5">
        <f t="shared" ref="U5:U36" si="4">P9</f>
        <v>7.5010762</v>
      </c>
      <c r="V5" s="5">
        <f t="shared" ref="V5:V36" si="5">O9</f>
        <v>-43.639113999999999</v>
      </c>
      <c r="W5" s="7"/>
    </row>
    <row r="6" spans="1:23" x14ac:dyDescent="0.25">
      <c r="H6" s="7"/>
      <c r="I6" s="5">
        <f t="shared" si="0"/>
        <v>13.481481481481001</v>
      </c>
      <c r="J6" s="5">
        <f t="shared" si="1"/>
        <v>-4.0253410000000001</v>
      </c>
      <c r="K6" s="5">
        <f t="shared" si="2"/>
        <v>-75.400092999999998</v>
      </c>
      <c r="S6" s="7"/>
      <c r="T6" s="5">
        <f t="shared" si="3"/>
        <v>13.481481481481001</v>
      </c>
      <c r="U6" s="5">
        <f t="shared" si="4"/>
        <v>12.226748000000001</v>
      </c>
      <c r="V6" s="5">
        <f t="shared" si="5"/>
        <v>-29.061508</v>
      </c>
      <c r="W6" s="7"/>
    </row>
    <row r="7" spans="1:23" x14ac:dyDescent="0.25">
      <c r="B7" t="s">
        <v>107</v>
      </c>
      <c r="H7" s="7"/>
      <c r="I7" s="5">
        <f t="shared" si="0"/>
        <v>13.962962962962999</v>
      </c>
      <c r="J7" s="5">
        <f t="shared" si="1"/>
        <v>-2.2966866000000001</v>
      </c>
      <c r="K7" s="5">
        <f t="shared" si="2"/>
        <v>-72.410636999999994</v>
      </c>
      <c r="M7" t="s">
        <v>107</v>
      </c>
      <c r="S7" s="7"/>
      <c r="T7" s="5">
        <f t="shared" si="3"/>
        <v>13.962962962962999</v>
      </c>
      <c r="U7" s="5">
        <f t="shared" si="4"/>
        <v>18.802208</v>
      </c>
      <c r="V7" s="5">
        <f t="shared" si="5"/>
        <v>-10.748815</v>
      </c>
      <c r="W7" s="7"/>
    </row>
    <row r="8" spans="1:23" x14ac:dyDescent="0.25">
      <c r="B8" t="s">
        <v>24</v>
      </c>
      <c r="C8" t="s">
        <v>115</v>
      </c>
      <c r="D8" t="s">
        <v>116</v>
      </c>
      <c r="E8" t="s">
        <v>256</v>
      </c>
      <c r="F8" t="s">
        <v>117</v>
      </c>
      <c r="G8" t="s">
        <v>118</v>
      </c>
      <c r="H8" s="7"/>
      <c r="I8" s="5">
        <f t="shared" si="0"/>
        <v>14.444444444444001</v>
      </c>
      <c r="J8" s="5">
        <f t="shared" si="1"/>
        <v>-0.55574816000000005</v>
      </c>
      <c r="K8" s="5">
        <f t="shared" si="2"/>
        <v>-63.045783999999998</v>
      </c>
      <c r="M8" t="s">
        <v>24</v>
      </c>
      <c r="N8" t="s">
        <v>115</v>
      </c>
      <c r="O8" t="s">
        <v>116</v>
      </c>
      <c r="P8" t="s">
        <v>256</v>
      </c>
      <c r="Q8" t="s">
        <v>117</v>
      </c>
      <c r="R8" t="s">
        <v>118</v>
      </c>
      <c r="S8" s="7"/>
      <c r="T8" s="5">
        <f t="shared" si="3"/>
        <v>14.444444444444001</v>
      </c>
      <c r="U8" s="5">
        <f t="shared" si="4"/>
        <v>22.166284999999998</v>
      </c>
      <c r="V8" s="5">
        <f t="shared" si="5"/>
        <v>-1.0867983000000001</v>
      </c>
      <c r="W8" s="7"/>
    </row>
    <row r="9" spans="1:23" x14ac:dyDescent="0.25">
      <c r="B9">
        <v>13000000000</v>
      </c>
      <c r="C9">
        <v>-80.712768999999994</v>
      </c>
      <c r="D9">
        <v>-74.902275000000003</v>
      </c>
      <c r="E9">
        <v>-3.7648448999999999</v>
      </c>
      <c r="F9">
        <v>-93.037766000000005</v>
      </c>
      <c r="G9">
        <v>-70.672516000000002</v>
      </c>
      <c r="H9" s="7"/>
      <c r="I9" s="5">
        <f t="shared" si="0"/>
        <v>14.925925925926</v>
      </c>
      <c r="J9" s="5">
        <f t="shared" si="1"/>
        <v>1.6143087</v>
      </c>
      <c r="K9" s="5">
        <f t="shared" si="2"/>
        <v>-48.089526999999997</v>
      </c>
      <c r="M9">
        <v>13000000000</v>
      </c>
      <c r="N9">
        <v>-68.588454999999996</v>
      </c>
      <c r="O9">
        <v>-43.639113999999999</v>
      </c>
      <c r="P9">
        <v>7.5010762</v>
      </c>
      <c r="Q9">
        <v>-94.572906000000003</v>
      </c>
      <c r="R9">
        <v>-58.514412</v>
      </c>
      <c r="S9" s="7"/>
      <c r="T9" s="5">
        <f t="shared" si="3"/>
        <v>14.925925925926</v>
      </c>
      <c r="U9" s="5">
        <f t="shared" si="4"/>
        <v>24.406927</v>
      </c>
      <c r="V9" s="5">
        <f t="shared" si="5"/>
        <v>5.8876710000000001</v>
      </c>
      <c r="W9" s="7"/>
    </row>
    <row r="10" spans="1:23" x14ac:dyDescent="0.25">
      <c r="A10" s="32" t="s">
        <v>111</v>
      </c>
      <c r="B10">
        <v>13481481481.481001</v>
      </c>
      <c r="C10">
        <v>-81.931999000000005</v>
      </c>
      <c r="D10">
        <v>-75.400092999999998</v>
      </c>
      <c r="E10">
        <v>-4.0253410000000001</v>
      </c>
      <c r="F10">
        <v>-94.583404999999999</v>
      </c>
      <c r="G10">
        <v>-72.067261000000002</v>
      </c>
      <c r="H10" s="7"/>
      <c r="I10" s="5">
        <f t="shared" si="0"/>
        <v>15.407407407407</v>
      </c>
      <c r="J10" s="5">
        <f t="shared" si="1"/>
        <v>1.4657825</v>
      </c>
      <c r="K10" s="5">
        <f t="shared" si="2"/>
        <v>-35.055950000000003</v>
      </c>
      <c r="L10" s="32" t="s">
        <v>112</v>
      </c>
      <c r="M10">
        <v>13481481481.481001</v>
      </c>
      <c r="N10">
        <v>-46.236794000000003</v>
      </c>
      <c r="O10">
        <v>-29.061508</v>
      </c>
      <c r="P10">
        <v>12.226748000000001</v>
      </c>
      <c r="Q10">
        <v>-99.260634999999994</v>
      </c>
      <c r="R10">
        <v>-36.391747000000002</v>
      </c>
      <c r="S10" s="7"/>
      <c r="T10" s="5">
        <f t="shared" si="3"/>
        <v>15.407407407407</v>
      </c>
      <c r="U10" s="5">
        <f t="shared" si="4"/>
        <v>26.055461999999999</v>
      </c>
      <c r="V10" s="5">
        <f t="shared" si="5"/>
        <v>11.09172</v>
      </c>
      <c r="W10" s="7"/>
    </row>
    <row r="11" spans="1:23" x14ac:dyDescent="0.25">
      <c r="B11">
        <v>13962962962.962999</v>
      </c>
      <c r="C11">
        <v>-81.270347999999998</v>
      </c>
      <c r="D11">
        <v>-72.410636999999994</v>
      </c>
      <c r="E11">
        <v>-2.2966866000000001</v>
      </c>
      <c r="F11">
        <v>-91.723586999999995</v>
      </c>
      <c r="G11">
        <v>-71.384483000000003</v>
      </c>
      <c r="H11" s="7"/>
      <c r="I11" s="5">
        <f t="shared" si="0"/>
        <v>15.888888888888999</v>
      </c>
      <c r="J11" s="5">
        <f t="shared" si="1"/>
        <v>6.2583922999999997</v>
      </c>
      <c r="K11" s="5">
        <f t="shared" si="2"/>
        <v>-17.299128</v>
      </c>
      <c r="M11">
        <v>13962962962.962999</v>
      </c>
      <c r="N11">
        <v>-38.853862999999997</v>
      </c>
      <c r="O11">
        <v>-10.748815</v>
      </c>
      <c r="P11">
        <v>18.802208</v>
      </c>
      <c r="Q11">
        <v>-92.834755000000001</v>
      </c>
      <c r="R11">
        <v>-28.958604999999999</v>
      </c>
      <c r="S11" s="7"/>
      <c r="T11" s="5">
        <f t="shared" si="3"/>
        <v>15.888888888888999</v>
      </c>
      <c r="U11" s="5">
        <f t="shared" si="4"/>
        <v>25.491472000000002</v>
      </c>
      <c r="V11" s="5">
        <f t="shared" si="5"/>
        <v>12.445562000000001</v>
      </c>
      <c r="W11" s="7"/>
    </row>
    <row r="12" spans="1:23" x14ac:dyDescent="0.25">
      <c r="B12">
        <v>14444444444.444</v>
      </c>
      <c r="C12">
        <v>-76.855286000000007</v>
      </c>
      <c r="D12">
        <v>-63.045783999999998</v>
      </c>
      <c r="E12">
        <v>-0.55574816000000005</v>
      </c>
      <c r="F12">
        <v>-99.402039000000002</v>
      </c>
      <c r="G12">
        <v>-66.890120999999994</v>
      </c>
      <c r="H12" s="7"/>
      <c r="I12" s="5">
        <f t="shared" si="0"/>
        <v>16.370370370370001</v>
      </c>
      <c r="J12" s="5">
        <f t="shared" si="1"/>
        <v>12.703398</v>
      </c>
      <c r="K12" s="5">
        <f t="shared" si="2"/>
        <v>-2.2622521</v>
      </c>
      <c r="M12">
        <v>14444444444.444</v>
      </c>
      <c r="N12">
        <v>-33.196376999999998</v>
      </c>
      <c r="O12">
        <v>-1.0867983000000001</v>
      </c>
      <c r="P12">
        <v>22.166284999999998</v>
      </c>
      <c r="Q12">
        <v>-98.272819999999996</v>
      </c>
      <c r="R12">
        <v>-23.302717000000001</v>
      </c>
      <c r="S12" s="7"/>
      <c r="T12" s="5">
        <f t="shared" si="3"/>
        <v>16.370370370370001</v>
      </c>
      <c r="U12" s="5">
        <f t="shared" si="4"/>
        <v>26.914850000000001</v>
      </c>
      <c r="V12" s="5">
        <f t="shared" si="5"/>
        <v>15.165865999999999</v>
      </c>
      <c r="W12" s="7"/>
    </row>
    <row r="13" spans="1:23" x14ac:dyDescent="0.25">
      <c r="B13">
        <v>14925925925.926001</v>
      </c>
      <c r="C13">
        <v>-59.012981000000003</v>
      </c>
      <c r="D13">
        <v>-48.089526999999997</v>
      </c>
      <c r="E13">
        <v>1.6143087</v>
      </c>
      <c r="F13">
        <v>-82.015479999999997</v>
      </c>
      <c r="G13">
        <v>-49.195511000000003</v>
      </c>
      <c r="H13" s="7"/>
      <c r="I13" s="5">
        <f t="shared" si="0"/>
        <v>16.851851851852</v>
      </c>
      <c r="J13" s="5">
        <f t="shared" si="1"/>
        <v>18.702566000000001</v>
      </c>
      <c r="K13" s="5">
        <f t="shared" si="2"/>
        <v>10.782392</v>
      </c>
      <c r="M13">
        <v>14925925925.926001</v>
      </c>
      <c r="N13">
        <v>-27.325766000000002</v>
      </c>
      <c r="O13">
        <v>5.8876710000000001</v>
      </c>
      <c r="P13">
        <v>24.406927</v>
      </c>
      <c r="Q13">
        <v>-100.49964</v>
      </c>
      <c r="R13">
        <v>-17.497928999999999</v>
      </c>
      <c r="S13" s="7"/>
      <c r="T13" s="5">
        <f t="shared" si="3"/>
        <v>16.851851851852</v>
      </c>
      <c r="U13" s="5">
        <f t="shared" si="4"/>
        <v>26.718907999999999</v>
      </c>
      <c r="V13" s="5">
        <f t="shared" si="5"/>
        <v>16.277519000000002</v>
      </c>
      <c r="W13" s="7"/>
    </row>
    <row r="14" spans="1:23" x14ac:dyDescent="0.25">
      <c r="B14">
        <v>15407407407.407</v>
      </c>
      <c r="C14">
        <v>-43.094386999999998</v>
      </c>
      <c r="D14">
        <v>-35.055950000000003</v>
      </c>
      <c r="E14">
        <v>1.4657825</v>
      </c>
      <c r="F14">
        <v>-66.933266000000003</v>
      </c>
      <c r="G14">
        <v>-33.025883</v>
      </c>
      <c r="H14" s="7"/>
      <c r="I14" s="5">
        <f t="shared" si="0"/>
        <v>17.333333333333002</v>
      </c>
      <c r="J14" s="5">
        <f t="shared" si="1"/>
        <v>19.243369999999999</v>
      </c>
      <c r="K14" s="5">
        <f t="shared" si="2"/>
        <v>12.723777</v>
      </c>
      <c r="M14">
        <v>15407407407.407</v>
      </c>
      <c r="N14">
        <v>-24.714123000000001</v>
      </c>
      <c r="O14">
        <v>11.09172</v>
      </c>
      <c r="P14">
        <v>26.055461999999999</v>
      </c>
      <c r="Q14">
        <v>-92.262360000000001</v>
      </c>
      <c r="R14">
        <v>-14.75712</v>
      </c>
      <c r="S14" s="7"/>
      <c r="T14" s="5">
        <f t="shared" si="3"/>
        <v>17.333333333333002</v>
      </c>
      <c r="U14" s="5">
        <f t="shared" si="4"/>
        <v>25.757952</v>
      </c>
      <c r="V14" s="5">
        <f t="shared" si="5"/>
        <v>16.461932999999998</v>
      </c>
      <c r="W14" s="7"/>
    </row>
    <row r="15" spans="1:23" x14ac:dyDescent="0.25">
      <c r="B15">
        <v>15888888888.889</v>
      </c>
      <c r="C15">
        <v>-37.271296999999997</v>
      </c>
      <c r="D15">
        <v>-17.299128</v>
      </c>
      <c r="E15">
        <v>6.2583922999999997</v>
      </c>
      <c r="F15">
        <v>-58.851551000000001</v>
      </c>
      <c r="G15">
        <v>-27.343807000000002</v>
      </c>
      <c r="H15" s="7"/>
      <c r="I15" s="5">
        <f t="shared" si="0"/>
        <v>17.814814814814998</v>
      </c>
      <c r="J15" s="5">
        <f t="shared" si="1"/>
        <v>17.730796999999999</v>
      </c>
      <c r="K15" s="5">
        <f t="shared" si="2"/>
        <v>11.605503000000001</v>
      </c>
      <c r="M15">
        <v>15888888888.889</v>
      </c>
      <c r="N15">
        <v>-22.612670999999999</v>
      </c>
      <c r="O15">
        <v>12.445562000000001</v>
      </c>
      <c r="P15">
        <v>25.491472000000002</v>
      </c>
      <c r="Q15">
        <v>-97.745994999999994</v>
      </c>
      <c r="R15">
        <v>-12.636177</v>
      </c>
      <c r="S15" s="7"/>
      <c r="T15" s="5">
        <f t="shared" si="3"/>
        <v>17.814814814814998</v>
      </c>
      <c r="U15" s="5">
        <f t="shared" si="4"/>
        <v>23.105450000000001</v>
      </c>
      <c r="V15" s="5">
        <f t="shared" si="5"/>
        <v>14.906173000000001</v>
      </c>
      <c r="W15" s="7"/>
    </row>
    <row r="16" spans="1:23" x14ac:dyDescent="0.25">
      <c r="B16">
        <v>16370370370.370001</v>
      </c>
      <c r="C16">
        <v>-20.257427</v>
      </c>
      <c r="D16">
        <v>-2.2622521</v>
      </c>
      <c r="E16">
        <v>12.703398</v>
      </c>
      <c r="F16">
        <v>-72.289756999999994</v>
      </c>
      <c r="G16">
        <v>-10.302873</v>
      </c>
      <c r="H16" s="7"/>
      <c r="I16" s="5">
        <f t="shared" si="0"/>
        <v>18.296296296296003</v>
      </c>
      <c r="J16" s="5">
        <f t="shared" si="1"/>
        <v>17.304893</v>
      </c>
      <c r="K16" s="5">
        <f t="shared" si="2"/>
        <v>11.176225000000001</v>
      </c>
      <c r="M16">
        <v>16370370370.370001</v>
      </c>
      <c r="N16">
        <v>-21.684984</v>
      </c>
      <c r="O16">
        <v>15.165865999999999</v>
      </c>
      <c r="P16">
        <v>26.914850000000001</v>
      </c>
      <c r="Q16">
        <v>-91.700355999999999</v>
      </c>
      <c r="R16">
        <v>-11.744433000000001</v>
      </c>
      <c r="S16" s="7"/>
      <c r="T16" s="5">
        <f t="shared" si="3"/>
        <v>18.296296296296003</v>
      </c>
      <c r="U16" s="5">
        <f t="shared" si="4"/>
        <v>20.903085999999998</v>
      </c>
      <c r="V16" s="5">
        <f t="shared" si="5"/>
        <v>13.369916</v>
      </c>
      <c r="W16" s="7"/>
    </row>
    <row r="17" spans="2:23" x14ac:dyDescent="0.25">
      <c r="B17">
        <v>16851851851.851999</v>
      </c>
      <c r="C17">
        <v>-17.205767000000002</v>
      </c>
      <c r="D17">
        <v>10.782392</v>
      </c>
      <c r="E17">
        <v>18.702566000000001</v>
      </c>
      <c r="F17">
        <v>-79.488654999999994</v>
      </c>
      <c r="G17">
        <v>-7.2502718000000002</v>
      </c>
      <c r="H17" s="7"/>
      <c r="I17" s="5">
        <f t="shared" si="0"/>
        <v>18.777777777777999</v>
      </c>
      <c r="J17" s="5">
        <f t="shared" si="1"/>
        <v>18.253229000000001</v>
      </c>
      <c r="K17" s="5">
        <f t="shared" si="2"/>
        <v>12.131983</v>
      </c>
      <c r="M17">
        <v>16851851851.851999</v>
      </c>
      <c r="N17">
        <v>-20.821242999999999</v>
      </c>
      <c r="O17">
        <v>16.277519000000002</v>
      </c>
      <c r="P17">
        <v>26.718907999999999</v>
      </c>
      <c r="Q17">
        <v>-96.905547999999996</v>
      </c>
      <c r="R17">
        <v>-10.866343000000001</v>
      </c>
      <c r="S17" s="7"/>
      <c r="T17" s="5">
        <f t="shared" si="3"/>
        <v>18.777777777777999</v>
      </c>
      <c r="U17" s="5">
        <f t="shared" si="4"/>
        <v>19.166080000000001</v>
      </c>
      <c r="V17" s="5">
        <f t="shared" si="5"/>
        <v>12.231309</v>
      </c>
      <c r="W17" s="7"/>
    </row>
    <row r="18" spans="2:23" x14ac:dyDescent="0.25">
      <c r="B18">
        <v>17333333333.333</v>
      </c>
      <c r="C18">
        <v>-16.210564000000002</v>
      </c>
      <c r="D18">
        <v>12.723777</v>
      </c>
      <c r="E18">
        <v>19.243369999999999</v>
      </c>
      <c r="F18">
        <v>-73.937209999999993</v>
      </c>
      <c r="G18">
        <v>-6.2073836</v>
      </c>
      <c r="H18" s="7"/>
      <c r="I18" s="5">
        <f t="shared" si="0"/>
        <v>19.259259259259</v>
      </c>
      <c r="J18" s="5">
        <f t="shared" si="1"/>
        <v>20.079449</v>
      </c>
      <c r="K18" s="5">
        <f t="shared" si="2"/>
        <v>13.989438</v>
      </c>
      <c r="M18">
        <v>17333333333.333</v>
      </c>
      <c r="N18">
        <v>-18.730008999999999</v>
      </c>
      <c r="O18">
        <v>16.461932999999998</v>
      </c>
      <c r="P18">
        <v>25.757952</v>
      </c>
      <c r="Q18">
        <v>-89.048119</v>
      </c>
      <c r="R18">
        <v>-8.7180137999999996</v>
      </c>
      <c r="S18" s="7"/>
      <c r="T18" s="5">
        <f t="shared" si="3"/>
        <v>19.259259259259</v>
      </c>
      <c r="U18" s="5">
        <f t="shared" si="4"/>
        <v>18.551583999999998</v>
      </c>
      <c r="V18" s="5">
        <f t="shared" si="5"/>
        <v>11.917946000000001</v>
      </c>
      <c r="W18" s="7"/>
    </row>
    <row r="19" spans="2:23" x14ac:dyDescent="0.25">
      <c r="B19">
        <v>17814814814.814999</v>
      </c>
      <c r="C19">
        <v>-16.104837</v>
      </c>
      <c r="D19">
        <v>11.605503000000001</v>
      </c>
      <c r="E19">
        <v>17.730796999999999</v>
      </c>
      <c r="F19">
        <v>-71.480300999999997</v>
      </c>
      <c r="G19">
        <v>-6.1011229</v>
      </c>
      <c r="H19" s="7"/>
      <c r="I19" s="5">
        <f t="shared" si="0"/>
        <v>19.740740740741</v>
      </c>
      <c r="J19" s="5">
        <f t="shared" si="1"/>
        <v>22.231686</v>
      </c>
      <c r="K19" s="5">
        <f t="shared" si="2"/>
        <v>16.184002</v>
      </c>
      <c r="M19">
        <v>17814814814.814999</v>
      </c>
      <c r="N19">
        <v>-18.317795</v>
      </c>
      <c r="O19">
        <v>14.906173000000001</v>
      </c>
      <c r="P19">
        <v>23.105450000000001</v>
      </c>
      <c r="Q19">
        <v>-84.520904999999999</v>
      </c>
      <c r="R19">
        <v>-8.3038129999999999</v>
      </c>
      <c r="S19" s="7"/>
      <c r="T19" s="5">
        <f t="shared" si="3"/>
        <v>19.740740740741</v>
      </c>
      <c r="U19" s="5">
        <f t="shared" si="4"/>
        <v>18.918382999999999</v>
      </c>
      <c r="V19" s="5">
        <f t="shared" si="5"/>
        <v>12.410178</v>
      </c>
      <c r="W19" s="7"/>
    </row>
    <row r="20" spans="2:23" x14ac:dyDescent="0.25">
      <c r="B20">
        <v>18296296296.296001</v>
      </c>
      <c r="C20">
        <v>-16.058171999999999</v>
      </c>
      <c r="D20">
        <v>11.176225000000001</v>
      </c>
      <c r="E20">
        <v>17.304893</v>
      </c>
      <c r="F20">
        <v>-69.336226999999994</v>
      </c>
      <c r="G20">
        <v>-6.0673728000000002</v>
      </c>
      <c r="H20" s="7"/>
      <c r="I20" s="5">
        <f t="shared" si="0"/>
        <v>20.222222222222001</v>
      </c>
      <c r="J20" s="5">
        <f t="shared" si="1"/>
        <v>23.040133999999998</v>
      </c>
      <c r="K20" s="5">
        <f t="shared" si="2"/>
        <v>17.009831999999999</v>
      </c>
      <c r="M20">
        <v>18296296296.296001</v>
      </c>
      <c r="N20">
        <v>-17.572158999999999</v>
      </c>
      <c r="O20">
        <v>13.369916</v>
      </c>
      <c r="P20">
        <v>20.903085999999998</v>
      </c>
      <c r="Q20">
        <v>-79.727890000000002</v>
      </c>
      <c r="R20">
        <v>-7.5760031000000003</v>
      </c>
      <c r="S20" s="7"/>
      <c r="T20" s="5">
        <f t="shared" si="3"/>
        <v>20.222222222222001</v>
      </c>
      <c r="U20" s="5">
        <f t="shared" si="4"/>
        <v>19.819323000000001</v>
      </c>
      <c r="V20" s="5">
        <f t="shared" si="5"/>
        <v>13.382332999999999</v>
      </c>
      <c r="W20" s="7"/>
    </row>
    <row r="21" spans="2:23" x14ac:dyDescent="0.25">
      <c r="B21">
        <v>18777777777.778</v>
      </c>
      <c r="C21">
        <v>-16.195715</v>
      </c>
      <c r="D21">
        <v>12.131983</v>
      </c>
      <c r="E21">
        <v>18.253229000000001</v>
      </c>
      <c r="F21">
        <v>-71.316993999999994</v>
      </c>
      <c r="G21">
        <v>-6.2175083000000004</v>
      </c>
      <c r="H21" s="7"/>
      <c r="I21" s="5">
        <f t="shared" si="0"/>
        <v>20.703703703703997</v>
      </c>
      <c r="J21" s="5">
        <f t="shared" si="1"/>
        <v>22.657931999999999</v>
      </c>
      <c r="K21" s="5">
        <f t="shared" si="2"/>
        <v>16.647131000000002</v>
      </c>
      <c r="M21">
        <v>18777777777.778</v>
      </c>
      <c r="N21">
        <v>-16.771163999999999</v>
      </c>
      <c r="O21">
        <v>12.231309</v>
      </c>
      <c r="P21">
        <v>19.166080000000001</v>
      </c>
      <c r="Q21">
        <v>-73.954048</v>
      </c>
      <c r="R21">
        <v>-6.7196951</v>
      </c>
      <c r="S21" s="7"/>
      <c r="T21" s="5">
        <f t="shared" si="3"/>
        <v>20.703703703703997</v>
      </c>
      <c r="U21" s="5">
        <f t="shared" si="4"/>
        <v>20.142744</v>
      </c>
      <c r="V21" s="5">
        <f t="shared" si="5"/>
        <v>13.713144</v>
      </c>
      <c r="W21" s="7"/>
    </row>
    <row r="22" spans="2:23" x14ac:dyDescent="0.25">
      <c r="B22">
        <v>19259259259.258999</v>
      </c>
      <c r="C22">
        <v>-16.033211000000001</v>
      </c>
      <c r="D22">
        <v>13.989438</v>
      </c>
      <c r="E22">
        <v>20.079449</v>
      </c>
      <c r="F22">
        <v>-76.999961999999996</v>
      </c>
      <c r="G22">
        <v>-6.0788598</v>
      </c>
      <c r="H22" s="7"/>
      <c r="I22" s="5">
        <f t="shared" si="0"/>
        <v>21.185185185185002</v>
      </c>
      <c r="J22" s="5">
        <f t="shared" si="1"/>
        <v>22.549641000000001</v>
      </c>
      <c r="K22" s="5">
        <f t="shared" si="2"/>
        <v>16.575182000000002</v>
      </c>
      <c r="M22">
        <v>19259259259.258999</v>
      </c>
      <c r="N22">
        <v>-16.588056999999999</v>
      </c>
      <c r="O22">
        <v>11.917946000000001</v>
      </c>
      <c r="P22">
        <v>18.551583999999998</v>
      </c>
      <c r="Q22">
        <v>-72.500052999999994</v>
      </c>
      <c r="R22">
        <v>-6.508616</v>
      </c>
      <c r="S22" s="7"/>
      <c r="T22" s="5">
        <f t="shared" si="3"/>
        <v>21.185185185185002</v>
      </c>
      <c r="U22" s="5">
        <f t="shared" si="4"/>
        <v>20.672934000000001</v>
      </c>
      <c r="V22" s="5">
        <f t="shared" si="5"/>
        <v>14.150916</v>
      </c>
      <c r="W22" s="7"/>
    </row>
    <row r="23" spans="2:23" x14ac:dyDescent="0.25">
      <c r="B23">
        <v>19740740740.741001</v>
      </c>
      <c r="C23">
        <v>-15.977164999999999</v>
      </c>
      <c r="D23">
        <v>16.184002</v>
      </c>
      <c r="E23">
        <v>22.231686</v>
      </c>
      <c r="F23">
        <v>-80.237945999999994</v>
      </c>
      <c r="G23">
        <v>-5.9736643000000003</v>
      </c>
      <c r="H23" s="7"/>
      <c r="I23" s="5">
        <f t="shared" si="0"/>
        <v>21.666666666666998</v>
      </c>
      <c r="J23" s="5">
        <f t="shared" si="1"/>
        <v>22.506321</v>
      </c>
      <c r="K23" s="5">
        <f t="shared" si="2"/>
        <v>16.511412</v>
      </c>
      <c r="M23">
        <v>19740740740.741001</v>
      </c>
      <c r="N23">
        <v>-16.632566000000001</v>
      </c>
      <c r="O23">
        <v>12.410178</v>
      </c>
      <c r="P23">
        <v>18.918382999999999</v>
      </c>
      <c r="Q23">
        <v>-75.028937999999997</v>
      </c>
      <c r="R23">
        <v>-6.6726041</v>
      </c>
      <c r="S23" s="7"/>
      <c r="T23" s="5">
        <f t="shared" si="3"/>
        <v>21.666666666666998</v>
      </c>
      <c r="U23" s="5">
        <f t="shared" si="4"/>
        <v>21.074541</v>
      </c>
      <c r="V23" s="5">
        <f t="shared" si="5"/>
        <v>14.480866000000001</v>
      </c>
      <c r="W23" s="7"/>
    </row>
    <row r="24" spans="2:23" x14ac:dyDescent="0.25">
      <c r="B24">
        <v>20222222222.222</v>
      </c>
      <c r="C24">
        <v>-16.045466999999999</v>
      </c>
      <c r="D24">
        <v>17.009831999999999</v>
      </c>
      <c r="E24">
        <v>23.040133999999998</v>
      </c>
      <c r="F24">
        <v>-84.033630000000002</v>
      </c>
      <c r="G24">
        <v>-6.0905290000000001</v>
      </c>
      <c r="H24" s="7"/>
      <c r="I24" s="5">
        <f t="shared" si="0"/>
        <v>22.148148148148</v>
      </c>
      <c r="J24" s="5">
        <f t="shared" si="1"/>
        <v>22.396674999999998</v>
      </c>
      <c r="K24" s="5">
        <f t="shared" si="2"/>
        <v>16.301103999999999</v>
      </c>
      <c r="M24">
        <v>20222222222.222</v>
      </c>
      <c r="N24">
        <v>-16.383692</v>
      </c>
      <c r="O24">
        <v>13.382332999999999</v>
      </c>
      <c r="P24">
        <v>19.819323000000001</v>
      </c>
      <c r="Q24">
        <v>-75.745025999999996</v>
      </c>
      <c r="R24">
        <v>-6.3433913999999998</v>
      </c>
      <c r="S24" s="7"/>
      <c r="T24" s="5">
        <f t="shared" si="3"/>
        <v>22.148148148148</v>
      </c>
      <c r="U24" s="5">
        <f t="shared" si="4"/>
        <v>21.79777</v>
      </c>
      <c r="V24" s="5">
        <f t="shared" si="5"/>
        <v>15.066782999999999</v>
      </c>
      <c r="W24" s="7"/>
    </row>
    <row r="25" spans="2:23" x14ac:dyDescent="0.25">
      <c r="B25">
        <v>20703703703.703999</v>
      </c>
      <c r="C25">
        <v>-15.999987000000001</v>
      </c>
      <c r="D25">
        <v>16.647131000000002</v>
      </c>
      <c r="E25">
        <v>22.657931999999999</v>
      </c>
      <c r="F25">
        <v>-81.855270000000004</v>
      </c>
      <c r="G25">
        <v>-6.0267137999999996</v>
      </c>
      <c r="H25" s="7"/>
      <c r="I25" s="5">
        <f t="shared" si="0"/>
        <v>22.629629629630003</v>
      </c>
      <c r="J25" s="5">
        <f t="shared" si="1"/>
        <v>22.376532000000001</v>
      </c>
      <c r="K25" s="5">
        <f t="shared" si="2"/>
        <v>15.950023</v>
      </c>
      <c r="M25">
        <v>20703703703.703999</v>
      </c>
      <c r="N25">
        <v>-16.271367999999999</v>
      </c>
      <c r="O25">
        <v>13.713144</v>
      </c>
      <c r="P25">
        <v>20.142744</v>
      </c>
      <c r="Q25">
        <v>-77.382919000000001</v>
      </c>
      <c r="R25">
        <v>-6.2949691000000003</v>
      </c>
      <c r="S25" s="7"/>
      <c r="T25" s="5">
        <f t="shared" si="3"/>
        <v>22.629629629630003</v>
      </c>
      <c r="U25" s="5">
        <f t="shared" si="4"/>
        <v>22.052918999999999</v>
      </c>
      <c r="V25" s="5">
        <f t="shared" si="5"/>
        <v>15.093935999999999</v>
      </c>
      <c r="W25" s="7"/>
    </row>
    <row r="26" spans="2:23" x14ac:dyDescent="0.25">
      <c r="B26">
        <v>21185185185.185001</v>
      </c>
      <c r="C26">
        <v>-15.918798000000001</v>
      </c>
      <c r="D26">
        <v>16.575182000000002</v>
      </c>
      <c r="E26">
        <v>22.549641000000001</v>
      </c>
      <c r="F26">
        <v>-80.197197000000003</v>
      </c>
      <c r="G26">
        <v>-5.9236592999999997</v>
      </c>
      <c r="H26" s="7"/>
      <c r="I26" s="5">
        <f t="shared" si="0"/>
        <v>23.111111111111001</v>
      </c>
      <c r="J26" s="5">
        <f t="shared" si="1"/>
        <v>22.703012000000001</v>
      </c>
      <c r="K26" s="5">
        <f t="shared" si="2"/>
        <v>16.181650000000001</v>
      </c>
      <c r="M26">
        <v>21185185185.185001</v>
      </c>
      <c r="N26">
        <v>-16.633583000000002</v>
      </c>
      <c r="O26">
        <v>14.150916</v>
      </c>
      <c r="P26">
        <v>20.672934000000001</v>
      </c>
      <c r="Q26">
        <v>-77.016852999999998</v>
      </c>
      <c r="R26">
        <v>-6.6504358999999997</v>
      </c>
      <c r="S26" s="7"/>
      <c r="T26" s="5">
        <f t="shared" si="3"/>
        <v>23.111111111111001</v>
      </c>
      <c r="U26" s="5">
        <f t="shared" si="4"/>
        <v>22.184888999999998</v>
      </c>
      <c r="V26" s="5">
        <f t="shared" si="5"/>
        <v>14.958104000000001</v>
      </c>
      <c r="W26" s="7"/>
    </row>
    <row r="27" spans="2:23" x14ac:dyDescent="0.25">
      <c r="B27">
        <v>21666666666.667</v>
      </c>
      <c r="C27">
        <v>-15.939057999999999</v>
      </c>
      <c r="D27">
        <v>16.511412</v>
      </c>
      <c r="E27">
        <v>22.506321</v>
      </c>
      <c r="F27">
        <v>-80.9114</v>
      </c>
      <c r="G27">
        <v>-5.9794787999999999</v>
      </c>
      <c r="H27" s="7"/>
      <c r="I27" s="5">
        <f t="shared" si="0"/>
        <v>23.592592592593</v>
      </c>
      <c r="J27" s="5">
        <f t="shared" si="1"/>
        <v>23.740985999999999</v>
      </c>
      <c r="K27" s="5">
        <f t="shared" si="2"/>
        <v>17.149982000000001</v>
      </c>
      <c r="M27">
        <v>21666666666.667</v>
      </c>
      <c r="N27">
        <v>-16.600428000000001</v>
      </c>
      <c r="O27">
        <v>14.480866000000001</v>
      </c>
      <c r="P27">
        <v>21.074541</v>
      </c>
      <c r="Q27">
        <v>-79.021866000000003</v>
      </c>
      <c r="R27">
        <v>-6.6206465000000003</v>
      </c>
      <c r="S27" s="7"/>
      <c r="T27" s="5">
        <f t="shared" si="3"/>
        <v>23.592592592593</v>
      </c>
      <c r="U27" s="5">
        <f t="shared" si="4"/>
        <v>23.022797000000001</v>
      </c>
      <c r="V27" s="5">
        <f t="shared" si="5"/>
        <v>15.784321</v>
      </c>
      <c r="W27" s="7"/>
    </row>
    <row r="28" spans="2:23" x14ac:dyDescent="0.25">
      <c r="B28">
        <v>22148148148.147999</v>
      </c>
      <c r="C28">
        <v>-16.007729999999999</v>
      </c>
      <c r="D28">
        <v>16.301103999999999</v>
      </c>
      <c r="E28">
        <v>22.396674999999998</v>
      </c>
      <c r="F28">
        <v>-81.556640999999999</v>
      </c>
      <c r="G28">
        <v>-6.0815916000000003</v>
      </c>
      <c r="H28" s="7"/>
      <c r="I28" s="5">
        <f t="shared" si="0"/>
        <v>24.074074074074002</v>
      </c>
      <c r="J28" s="5">
        <f t="shared" si="1"/>
        <v>24.624867999999999</v>
      </c>
      <c r="K28" s="5">
        <f t="shared" si="2"/>
        <v>18.231586</v>
      </c>
      <c r="M28">
        <v>22148148148.147999</v>
      </c>
      <c r="N28">
        <v>-16.497881</v>
      </c>
      <c r="O28">
        <v>15.066782999999999</v>
      </c>
      <c r="P28">
        <v>21.79777</v>
      </c>
      <c r="Q28">
        <v>-80.042152000000002</v>
      </c>
      <c r="R28">
        <v>-6.5099421</v>
      </c>
      <c r="S28" s="7"/>
      <c r="T28" s="5">
        <f t="shared" si="3"/>
        <v>24.074074074074002</v>
      </c>
      <c r="U28" s="5">
        <f t="shared" si="4"/>
        <v>24.059452</v>
      </c>
      <c r="V28" s="5">
        <f t="shared" si="5"/>
        <v>16.736115999999999</v>
      </c>
      <c r="W28" s="7"/>
    </row>
    <row r="29" spans="2:23" x14ac:dyDescent="0.25">
      <c r="B29">
        <v>22629629629.630001</v>
      </c>
      <c r="C29">
        <v>-16.268623000000002</v>
      </c>
      <c r="D29">
        <v>15.950023</v>
      </c>
      <c r="E29">
        <v>22.376532000000001</v>
      </c>
      <c r="F29">
        <v>-79.984825000000001</v>
      </c>
      <c r="G29">
        <v>-6.2256464999999999</v>
      </c>
      <c r="H29" s="7"/>
      <c r="I29" s="5">
        <f t="shared" si="0"/>
        <v>24.555555555556001</v>
      </c>
      <c r="J29" s="5">
        <f t="shared" si="1"/>
        <v>25.101717000000001</v>
      </c>
      <c r="K29" s="5">
        <f t="shared" si="2"/>
        <v>18.761612</v>
      </c>
      <c r="M29">
        <v>22629629629.630001</v>
      </c>
      <c r="N29">
        <v>-17.083715000000002</v>
      </c>
      <c r="O29">
        <v>15.093935999999999</v>
      </c>
      <c r="P29">
        <v>22.052918999999999</v>
      </c>
      <c r="Q29">
        <v>-81.882750999999999</v>
      </c>
      <c r="R29">
        <v>-7.0623678999999999</v>
      </c>
      <c r="S29" s="7"/>
      <c r="T29" s="5">
        <f t="shared" si="3"/>
        <v>24.555555555556001</v>
      </c>
      <c r="U29" s="5">
        <f t="shared" si="4"/>
        <v>24.997592999999998</v>
      </c>
      <c r="V29" s="5">
        <f t="shared" si="5"/>
        <v>17.660551000000002</v>
      </c>
      <c r="W29" s="7"/>
    </row>
    <row r="30" spans="2:23" x14ac:dyDescent="0.25">
      <c r="B30">
        <v>23111111111.111</v>
      </c>
      <c r="C30">
        <v>-16.957619000000001</v>
      </c>
      <c r="D30">
        <v>16.181650000000001</v>
      </c>
      <c r="E30">
        <v>22.703012000000001</v>
      </c>
      <c r="F30">
        <v>-81.860588000000007</v>
      </c>
      <c r="G30">
        <v>-6.9722885999999997</v>
      </c>
      <c r="H30" s="7"/>
      <c r="I30" s="5">
        <f t="shared" si="0"/>
        <v>25.037037037036999</v>
      </c>
      <c r="J30" s="5">
        <f t="shared" si="1"/>
        <v>24.757269000000001</v>
      </c>
      <c r="K30" s="5">
        <f t="shared" si="2"/>
        <v>18.499224000000002</v>
      </c>
      <c r="M30">
        <v>23111111111.111</v>
      </c>
      <c r="N30">
        <v>-17.367428</v>
      </c>
      <c r="O30">
        <v>14.958104000000001</v>
      </c>
      <c r="P30">
        <v>22.184888999999998</v>
      </c>
      <c r="Q30">
        <v>-81.485778999999994</v>
      </c>
      <c r="R30">
        <v>-7.3046384</v>
      </c>
      <c r="S30" s="7"/>
      <c r="T30" s="5">
        <f t="shared" si="3"/>
        <v>25.037037037036999</v>
      </c>
      <c r="U30" s="5">
        <f t="shared" si="4"/>
        <v>24.644788999999999</v>
      </c>
      <c r="V30" s="5">
        <f t="shared" si="5"/>
        <v>17.032675000000001</v>
      </c>
      <c r="W30" s="7"/>
    </row>
    <row r="31" spans="2:23" x14ac:dyDescent="0.25">
      <c r="B31">
        <v>23592592592.592999</v>
      </c>
      <c r="C31">
        <v>-16.479441000000001</v>
      </c>
      <c r="D31">
        <v>17.149982000000001</v>
      </c>
      <c r="E31">
        <v>23.740985999999999</v>
      </c>
      <c r="F31">
        <v>-84.361542</v>
      </c>
      <c r="G31">
        <v>-6.3661517999999999</v>
      </c>
      <c r="H31" s="7"/>
      <c r="I31" s="5">
        <f t="shared" si="0"/>
        <v>25.518518518519002</v>
      </c>
      <c r="J31" s="5">
        <f t="shared" si="1"/>
        <v>24.839451</v>
      </c>
      <c r="K31" s="5">
        <f t="shared" si="2"/>
        <v>18.472248</v>
      </c>
      <c r="M31">
        <v>23592592592.592999</v>
      </c>
      <c r="N31">
        <v>-17.28134</v>
      </c>
      <c r="O31">
        <v>15.784321</v>
      </c>
      <c r="P31">
        <v>23.022797000000001</v>
      </c>
      <c r="Q31">
        <v>-81.577538000000004</v>
      </c>
      <c r="R31">
        <v>-7.3133507</v>
      </c>
      <c r="S31" s="7"/>
      <c r="T31" s="5">
        <f t="shared" si="3"/>
        <v>25.518518518519002</v>
      </c>
      <c r="U31" s="5">
        <f t="shared" si="4"/>
        <v>25.644179999999999</v>
      </c>
      <c r="V31" s="5">
        <f t="shared" si="5"/>
        <v>17.939181999999999</v>
      </c>
      <c r="W31" s="7"/>
    </row>
    <row r="32" spans="2:23" x14ac:dyDescent="0.25">
      <c r="B32">
        <v>24074074074.074001</v>
      </c>
      <c r="C32">
        <v>-16.484058000000001</v>
      </c>
      <c r="D32">
        <v>18.231586</v>
      </c>
      <c r="E32">
        <v>24.624867999999999</v>
      </c>
      <c r="F32">
        <v>-86.441124000000002</v>
      </c>
      <c r="G32">
        <v>-6.4345713</v>
      </c>
      <c r="H32" s="7"/>
      <c r="I32" s="5">
        <f t="shared" si="0"/>
        <v>26</v>
      </c>
      <c r="J32" s="5">
        <f t="shared" si="1"/>
        <v>24.874801999999999</v>
      </c>
      <c r="K32" s="5">
        <f t="shared" si="2"/>
        <v>18.340935000000002</v>
      </c>
      <c r="M32">
        <v>24074074074.074001</v>
      </c>
      <c r="N32">
        <v>-17.108706999999999</v>
      </c>
      <c r="O32">
        <v>16.736115999999999</v>
      </c>
      <c r="P32">
        <v>24.059452</v>
      </c>
      <c r="Q32">
        <v>-86.915024000000003</v>
      </c>
      <c r="R32">
        <v>-7.0974392999999996</v>
      </c>
      <c r="S32" s="7"/>
      <c r="T32" s="5">
        <f t="shared" si="3"/>
        <v>26</v>
      </c>
      <c r="U32" s="5">
        <f t="shared" si="4"/>
        <v>26.680845000000001</v>
      </c>
      <c r="V32" s="5">
        <f t="shared" si="5"/>
        <v>18.814710999999999</v>
      </c>
      <c r="W32" s="7"/>
    </row>
    <row r="33" spans="2:23" x14ac:dyDescent="0.25">
      <c r="B33">
        <v>24555555555.556</v>
      </c>
      <c r="C33">
        <v>-16.449822999999999</v>
      </c>
      <c r="D33">
        <v>18.761612</v>
      </c>
      <c r="E33">
        <v>25.101717000000001</v>
      </c>
      <c r="F33">
        <v>-86.826819999999998</v>
      </c>
      <c r="G33">
        <v>-6.3791275000000001</v>
      </c>
      <c r="H33" s="7"/>
      <c r="I33" s="5">
        <f t="shared" si="0"/>
        <v>26.428571428571001</v>
      </c>
      <c r="J33" s="5">
        <f t="shared" si="1"/>
        <v>26.782961</v>
      </c>
      <c r="K33" s="5">
        <f t="shared" si="2"/>
        <v>19.748899000000002</v>
      </c>
      <c r="M33">
        <v>24555555555.556</v>
      </c>
      <c r="N33">
        <v>-17.502652999999999</v>
      </c>
      <c r="O33">
        <v>17.660551000000002</v>
      </c>
      <c r="P33">
        <v>24.997592999999998</v>
      </c>
      <c r="Q33">
        <v>-87.602233999999996</v>
      </c>
      <c r="R33">
        <v>-7.5592145999999998</v>
      </c>
      <c r="S33" s="7"/>
      <c r="T33" s="5">
        <f t="shared" si="3"/>
        <v>26.428571428571001</v>
      </c>
      <c r="U33" s="5">
        <f t="shared" si="4"/>
        <v>28.157205999999999</v>
      </c>
      <c r="V33" s="5">
        <f t="shared" si="5"/>
        <v>20.686724000000002</v>
      </c>
      <c r="W33" s="7"/>
    </row>
    <row r="34" spans="2:23" x14ac:dyDescent="0.25">
      <c r="B34">
        <v>25037037037.036999</v>
      </c>
      <c r="C34">
        <v>-16.593686999999999</v>
      </c>
      <c r="D34">
        <v>18.499224000000002</v>
      </c>
      <c r="E34">
        <v>24.757269000000001</v>
      </c>
      <c r="F34">
        <v>-87.884438000000003</v>
      </c>
      <c r="G34">
        <v>-6.2066144999999997</v>
      </c>
      <c r="H34" s="7"/>
      <c r="I34" s="5">
        <f t="shared" si="0"/>
        <v>26.908163265306001</v>
      </c>
      <c r="J34" s="5">
        <f t="shared" si="1"/>
        <v>25.287174</v>
      </c>
      <c r="K34" s="5">
        <f t="shared" si="2"/>
        <v>18.370380000000001</v>
      </c>
      <c r="M34">
        <v>25037037037.036999</v>
      </c>
      <c r="N34">
        <v>-17.723220999999999</v>
      </c>
      <c r="O34">
        <v>17.032675000000001</v>
      </c>
      <c r="P34">
        <v>24.644788999999999</v>
      </c>
      <c r="Q34">
        <v>-88.449791000000005</v>
      </c>
      <c r="R34">
        <v>-7.3544682999999997</v>
      </c>
      <c r="S34" s="7"/>
      <c r="T34" s="5">
        <f t="shared" si="3"/>
        <v>26.908163265306001</v>
      </c>
      <c r="U34" s="5">
        <f t="shared" si="4"/>
        <v>27.772779</v>
      </c>
      <c r="V34" s="5">
        <f t="shared" si="5"/>
        <v>20.300906999999999</v>
      </c>
      <c r="W34" s="7"/>
    </row>
    <row r="35" spans="2:23" x14ac:dyDescent="0.25">
      <c r="B35">
        <v>25518518518.519001</v>
      </c>
      <c r="C35">
        <v>-17.699065999999998</v>
      </c>
      <c r="D35">
        <v>18.472248</v>
      </c>
      <c r="E35">
        <v>24.839451</v>
      </c>
      <c r="F35">
        <v>-88.511809999999997</v>
      </c>
      <c r="G35">
        <v>-6.1883926000000002</v>
      </c>
      <c r="H35" s="7"/>
      <c r="I35" s="5">
        <f t="shared" si="0"/>
        <v>27.387755102041002</v>
      </c>
      <c r="J35" s="5">
        <f t="shared" si="1"/>
        <v>26.227888</v>
      </c>
      <c r="K35" s="5">
        <f t="shared" si="2"/>
        <v>19.253291999999998</v>
      </c>
      <c r="M35">
        <v>25518518518.519001</v>
      </c>
      <c r="N35">
        <v>-19.330086000000001</v>
      </c>
      <c r="O35">
        <v>17.939181999999999</v>
      </c>
      <c r="P35">
        <v>25.644179999999999</v>
      </c>
      <c r="Q35">
        <v>-89.811904999999996</v>
      </c>
      <c r="R35">
        <v>-7.9226574999999997</v>
      </c>
      <c r="S35" s="7"/>
      <c r="T35" s="5">
        <f t="shared" si="3"/>
        <v>27.387755102041002</v>
      </c>
      <c r="U35" s="5">
        <f t="shared" si="4"/>
        <v>26.772777999999999</v>
      </c>
      <c r="V35" s="5">
        <f t="shared" si="5"/>
        <v>19.082084999999999</v>
      </c>
      <c r="W35" s="7"/>
    </row>
    <row r="36" spans="2:23" x14ac:dyDescent="0.25">
      <c r="B36">
        <v>26000000000</v>
      </c>
      <c r="C36">
        <v>-17.072109000000001</v>
      </c>
      <c r="D36">
        <v>18.340935000000002</v>
      </c>
      <c r="E36">
        <v>24.874801999999999</v>
      </c>
      <c r="F36">
        <v>-88.531822000000005</v>
      </c>
      <c r="G36">
        <v>-6.7066039999999996</v>
      </c>
      <c r="H36" s="7"/>
      <c r="I36" s="5">
        <f t="shared" si="0"/>
        <v>27.867346938776002</v>
      </c>
      <c r="J36" s="5">
        <f t="shared" si="1"/>
        <v>26.545099</v>
      </c>
      <c r="K36" s="5">
        <f t="shared" si="2"/>
        <v>19.481009</v>
      </c>
      <c r="M36">
        <v>26000000000</v>
      </c>
      <c r="N36">
        <v>-18.208023000000001</v>
      </c>
      <c r="O36">
        <v>18.814710999999999</v>
      </c>
      <c r="P36">
        <v>26.680845000000001</v>
      </c>
      <c r="Q36">
        <v>-95.157379000000006</v>
      </c>
      <c r="R36">
        <v>-7.8378715999999997</v>
      </c>
      <c r="S36" s="7"/>
      <c r="T36" s="5">
        <f t="shared" si="3"/>
        <v>27.867346938776002</v>
      </c>
      <c r="U36" s="5">
        <f t="shared" si="4"/>
        <v>26.764987999999999</v>
      </c>
      <c r="V36" s="5">
        <f t="shared" si="5"/>
        <v>19.116219999999998</v>
      </c>
      <c r="W36" s="7"/>
    </row>
    <row r="37" spans="2:23" x14ac:dyDescent="0.25">
      <c r="B37">
        <v>26428571428.570999</v>
      </c>
      <c r="C37">
        <v>-17.050045000000001</v>
      </c>
      <c r="D37">
        <v>19.748899000000002</v>
      </c>
      <c r="E37">
        <v>26.782961</v>
      </c>
      <c r="F37">
        <v>-88.297539</v>
      </c>
      <c r="G37">
        <v>-7.0247868999999996</v>
      </c>
      <c r="H37" s="7"/>
      <c r="I37" s="5">
        <f t="shared" ref="I37:I68" si="6">B41/1000000000</f>
        <v>28.346938775509997</v>
      </c>
      <c r="J37" s="5">
        <f t="shared" ref="J37:J68" si="7">E41</f>
        <v>26.787597999999999</v>
      </c>
      <c r="K37" s="5">
        <f t="shared" ref="K37:K68" si="8">D41</f>
        <v>19.470102000000001</v>
      </c>
      <c r="M37">
        <v>26428571428.570999</v>
      </c>
      <c r="N37">
        <v>-17.198370000000001</v>
      </c>
      <c r="O37">
        <v>20.686724000000002</v>
      </c>
      <c r="P37">
        <v>28.157205999999999</v>
      </c>
      <c r="Q37">
        <v>-94.096030999999996</v>
      </c>
      <c r="R37">
        <v>-7.3108462999999997</v>
      </c>
      <c r="S37" s="7"/>
      <c r="T37" s="5">
        <f t="shared" ref="T37:T68" si="9">M41/1000000000</f>
        <v>28.346938775509997</v>
      </c>
      <c r="U37" s="5">
        <f t="shared" ref="U37:U68" si="10">P41</f>
        <v>26.232899</v>
      </c>
      <c r="V37" s="5">
        <f t="shared" ref="V37:V68" si="11">O41</f>
        <v>18.576533999999999</v>
      </c>
      <c r="W37" s="7"/>
    </row>
    <row r="38" spans="2:23" x14ac:dyDescent="0.25">
      <c r="B38">
        <v>26908163265.306</v>
      </c>
      <c r="C38">
        <v>-17.289518000000001</v>
      </c>
      <c r="D38">
        <v>18.370380000000001</v>
      </c>
      <c r="E38">
        <v>25.287174</v>
      </c>
      <c r="F38">
        <v>-88.642989999999998</v>
      </c>
      <c r="G38">
        <v>-7.162128</v>
      </c>
      <c r="H38" s="7"/>
      <c r="I38" s="5">
        <f t="shared" si="6"/>
        <v>28.826530612244998</v>
      </c>
      <c r="J38" s="5">
        <f t="shared" si="7"/>
        <v>27.497634999999999</v>
      </c>
      <c r="K38" s="5">
        <f t="shared" si="8"/>
        <v>20.174057000000001</v>
      </c>
      <c r="M38">
        <v>26908163265.306</v>
      </c>
      <c r="N38">
        <v>-17.681742</v>
      </c>
      <c r="O38">
        <v>20.300906999999999</v>
      </c>
      <c r="P38">
        <v>27.772779</v>
      </c>
      <c r="Q38">
        <v>-95.975127999999998</v>
      </c>
      <c r="R38">
        <v>-7.6164345999999998</v>
      </c>
      <c r="S38" s="7"/>
      <c r="T38" s="5">
        <f t="shared" si="9"/>
        <v>28.826530612244998</v>
      </c>
      <c r="U38" s="5">
        <f t="shared" si="10"/>
        <v>26.974668999999999</v>
      </c>
      <c r="V38" s="5">
        <f t="shared" si="11"/>
        <v>19.652128000000001</v>
      </c>
      <c r="W38" s="7"/>
    </row>
    <row r="39" spans="2:23" x14ac:dyDescent="0.25">
      <c r="B39">
        <v>27387755102.041</v>
      </c>
      <c r="C39">
        <v>-16.802868</v>
      </c>
      <c r="D39">
        <v>19.253291999999998</v>
      </c>
      <c r="E39">
        <v>26.227888</v>
      </c>
      <c r="F39">
        <v>-86.709045000000003</v>
      </c>
      <c r="G39">
        <v>-6.5634712999999998</v>
      </c>
      <c r="H39" s="7"/>
      <c r="I39" s="5">
        <f t="shared" si="6"/>
        <v>29.306122448979998</v>
      </c>
      <c r="J39" s="5">
        <f t="shared" si="7"/>
        <v>27.458404999999999</v>
      </c>
      <c r="K39" s="5">
        <f t="shared" si="8"/>
        <v>20.100850999999999</v>
      </c>
      <c r="M39">
        <v>27387755102.041</v>
      </c>
      <c r="N39">
        <v>-17.681153999999999</v>
      </c>
      <c r="O39">
        <v>19.082084999999999</v>
      </c>
      <c r="P39">
        <v>26.772777999999999</v>
      </c>
      <c r="Q39">
        <v>-89.418075999999999</v>
      </c>
      <c r="R39">
        <v>-7.4883408999999999</v>
      </c>
      <c r="S39" s="7"/>
      <c r="T39" s="5">
        <f t="shared" si="9"/>
        <v>29.306122448979998</v>
      </c>
      <c r="U39" s="5">
        <f t="shared" si="10"/>
        <v>26.319189000000001</v>
      </c>
      <c r="V39" s="5">
        <f t="shared" si="11"/>
        <v>19.027853</v>
      </c>
      <c r="W39" s="7"/>
    </row>
    <row r="40" spans="2:23" x14ac:dyDescent="0.25">
      <c r="B40">
        <v>27867346938.776001</v>
      </c>
      <c r="C40">
        <v>-17.312162000000001</v>
      </c>
      <c r="D40">
        <v>19.481009</v>
      </c>
      <c r="E40">
        <v>26.545099</v>
      </c>
      <c r="F40">
        <v>-94.381354999999999</v>
      </c>
      <c r="G40">
        <v>-7.1981954999999997</v>
      </c>
      <c r="H40" s="7"/>
      <c r="I40" s="5">
        <f t="shared" si="6"/>
        <v>29.785714285714</v>
      </c>
      <c r="J40" s="5">
        <f t="shared" si="7"/>
        <v>28.133749000000002</v>
      </c>
      <c r="K40" s="5">
        <f t="shared" si="8"/>
        <v>20.813963000000001</v>
      </c>
      <c r="M40">
        <v>27867346938.776001</v>
      </c>
      <c r="N40">
        <v>-18.120201000000002</v>
      </c>
      <c r="O40">
        <v>19.116219999999998</v>
      </c>
      <c r="P40">
        <v>26.764987999999999</v>
      </c>
      <c r="Q40">
        <v>-89.548591999999999</v>
      </c>
      <c r="R40">
        <v>-7.9673065999999997</v>
      </c>
      <c r="S40" s="7"/>
      <c r="T40" s="5">
        <f t="shared" si="9"/>
        <v>29.785714285714</v>
      </c>
      <c r="U40" s="5">
        <f t="shared" si="10"/>
        <v>28.585484000000001</v>
      </c>
      <c r="V40" s="5">
        <f t="shared" si="11"/>
        <v>21.481831</v>
      </c>
      <c r="W40" s="7"/>
    </row>
    <row r="41" spans="2:23" x14ac:dyDescent="0.25">
      <c r="B41">
        <v>28346938775.509998</v>
      </c>
      <c r="C41">
        <v>-17.482814999999999</v>
      </c>
      <c r="D41">
        <v>19.470102000000001</v>
      </c>
      <c r="E41">
        <v>26.787597999999999</v>
      </c>
      <c r="F41">
        <v>-90.589179999999999</v>
      </c>
      <c r="G41">
        <v>-7.4306077999999998</v>
      </c>
      <c r="H41" s="7"/>
      <c r="I41" s="5">
        <f t="shared" si="6"/>
        <v>30.265306122449001</v>
      </c>
      <c r="J41" s="5">
        <f t="shared" si="7"/>
        <v>27.315268</v>
      </c>
      <c r="K41" s="5">
        <f t="shared" si="8"/>
        <v>19.878547999999999</v>
      </c>
      <c r="M41">
        <v>28346938775.509998</v>
      </c>
      <c r="N41">
        <v>-17.596513999999999</v>
      </c>
      <c r="O41">
        <v>18.576533999999999</v>
      </c>
      <c r="P41">
        <v>26.232899</v>
      </c>
      <c r="Q41">
        <v>-95.924248000000006</v>
      </c>
      <c r="R41">
        <v>-7.4906588000000003</v>
      </c>
      <c r="S41" s="7"/>
      <c r="T41" s="5">
        <f t="shared" si="9"/>
        <v>30.265306122449001</v>
      </c>
      <c r="U41" s="5">
        <f t="shared" si="10"/>
        <v>28.046002999999999</v>
      </c>
      <c r="V41" s="5">
        <f t="shared" si="11"/>
        <v>20.929348000000001</v>
      </c>
      <c r="W41" s="7"/>
    </row>
    <row r="42" spans="2:23" x14ac:dyDescent="0.25">
      <c r="B42">
        <v>28826530612.244999</v>
      </c>
      <c r="C42">
        <v>-17.409476999999999</v>
      </c>
      <c r="D42">
        <v>20.174057000000001</v>
      </c>
      <c r="E42">
        <v>27.497634999999999</v>
      </c>
      <c r="F42">
        <v>-88.463440000000006</v>
      </c>
      <c r="G42">
        <v>-7.3236832999999999</v>
      </c>
      <c r="H42" s="7"/>
      <c r="I42" s="5">
        <f t="shared" si="6"/>
        <v>30.744897959183998</v>
      </c>
      <c r="J42" s="5">
        <f t="shared" si="7"/>
        <v>28.697441000000001</v>
      </c>
      <c r="K42" s="5">
        <f t="shared" si="8"/>
        <v>21.172181999999999</v>
      </c>
      <c r="M42">
        <v>28826530612.244999</v>
      </c>
      <c r="N42">
        <v>-17.581607999999999</v>
      </c>
      <c r="O42">
        <v>19.652128000000001</v>
      </c>
      <c r="P42">
        <v>26.974668999999999</v>
      </c>
      <c r="Q42">
        <v>-85.881332</v>
      </c>
      <c r="R42">
        <v>-7.5111270000000001</v>
      </c>
      <c r="S42" s="7"/>
      <c r="T42" s="5">
        <f t="shared" si="9"/>
        <v>30.744897959183998</v>
      </c>
      <c r="U42" s="5">
        <f t="shared" si="10"/>
        <v>27.583400999999999</v>
      </c>
      <c r="V42" s="5">
        <f t="shared" si="11"/>
        <v>20.597816000000002</v>
      </c>
      <c r="W42" s="7"/>
    </row>
    <row r="43" spans="2:23" x14ac:dyDescent="0.25">
      <c r="B43">
        <v>29306122448.98</v>
      </c>
      <c r="C43">
        <v>-17.430588</v>
      </c>
      <c r="D43">
        <v>20.100850999999999</v>
      </c>
      <c r="E43">
        <v>27.458404999999999</v>
      </c>
      <c r="F43">
        <v>-98.960364999999996</v>
      </c>
      <c r="G43">
        <v>-7.2164444999999997</v>
      </c>
      <c r="H43" s="7"/>
      <c r="I43" s="5">
        <f t="shared" si="6"/>
        <v>31.224489795918</v>
      </c>
      <c r="J43" s="5">
        <f t="shared" si="7"/>
        <v>29.439995</v>
      </c>
      <c r="K43" s="5">
        <f t="shared" si="8"/>
        <v>21.691219</v>
      </c>
      <c r="M43">
        <v>29306122448.98</v>
      </c>
      <c r="N43">
        <v>-17.048483000000001</v>
      </c>
      <c r="O43">
        <v>19.027853</v>
      </c>
      <c r="P43">
        <v>26.319189000000001</v>
      </c>
      <c r="Q43">
        <v>-92.787002999999999</v>
      </c>
      <c r="R43">
        <v>-6.9658312999999996</v>
      </c>
      <c r="S43" s="7"/>
      <c r="T43" s="5">
        <f t="shared" si="9"/>
        <v>31.224489795918</v>
      </c>
      <c r="U43" s="5">
        <f t="shared" si="10"/>
        <v>25.700958</v>
      </c>
      <c r="V43" s="5">
        <f t="shared" si="11"/>
        <v>18.659489000000001</v>
      </c>
      <c r="W43" s="7"/>
    </row>
    <row r="44" spans="2:23" x14ac:dyDescent="0.25">
      <c r="B44">
        <v>29785714285.714001</v>
      </c>
      <c r="C44">
        <v>-17.705287999999999</v>
      </c>
      <c r="D44">
        <v>20.813963000000001</v>
      </c>
      <c r="E44">
        <v>28.133749000000002</v>
      </c>
      <c r="F44">
        <v>-90.817368000000002</v>
      </c>
      <c r="G44">
        <v>-7.5325341000000003</v>
      </c>
      <c r="H44" s="7"/>
      <c r="I44" s="5">
        <f t="shared" si="6"/>
        <v>31.704081632653001</v>
      </c>
      <c r="J44" s="5">
        <f t="shared" si="7"/>
        <v>29.373813999999999</v>
      </c>
      <c r="K44" s="5">
        <f t="shared" si="8"/>
        <v>21.544934999999999</v>
      </c>
      <c r="M44">
        <v>29785714285.714001</v>
      </c>
      <c r="N44">
        <v>-17.520814999999999</v>
      </c>
      <c r="O44">
        <v>21.481831</v>
      </c>
      <c r="P44">
        <v>28.585484000000001</v>
      </c>
      <c r="Q44">
        <v>-91.951499999999996</v>
      </c>
      <c r="R44">
        <v>-7.3970523000000004</v>
      </c>
      <c r="S44" s="7"/>
      <c r="T44" s="5">
        <f t="shared" si="9"/>
        <v>31.704081632653001</v>
      </c>
      <c r="U44" s="5">
        <f t="shared" si="10"/>
        <v>25.299216999999999</v>
      </c>
      <c r="V44" s="5">
        <f t="shared" si="11"/>
        <v>18.223891999999999</v>
      </c>
      <c r="W44" s="7"/>
    </row>
    <row r="45" spans="2:23" x14ac:dyDescent="0.25">
      <c r="B45">
        <v>30265306122.449001</v>
      </c>
      <c r="C45">
        <v>-17.456301</v>
      </c>
      <c r="D45">
        <v>19.878547999999999</v>
      </c>
      <c r="E45">
        <v>27.315268</v>
      </c>
      <c r="F45">
        <v>-92.882583999999994</v>
      </c>
      <c r="G45">
        <v>-7.2103771999999999</v>
      </c>
      <c r="H45" s="7"/>
      <c r="I45" s="5">
        <f t="shared" si="6"/>
        <v>32.183673469387998</v>
      </c>
      <c r="J45" s="5">
        <f t="shared" si="7"/>
        <v>28.830096999999999</v>
      </c>
      <c r="K45" s="5">
        <f t="shared" si="8"/>
        <v>20.853681999999999</v>
      </c>
      <c r="M45">
        <v>30265306122.449001</v>
      </c>
      <c r="N45">
        <v>-17.123476</v>
      </c>
      <c r="O45">
        <v>20.929348000000001</v>
      </c>
      <c r="P45">
        <v>28.046002999999999</v>
      </c>
      <c r="Q45">
        <v>-99.230796999999995</v>
      </c>
      <c r="R45">
        <v>-6.9480791000000002</v>
      </c>
      <c r="S45" s="7"/>
      <c r="T45" s="5">
        <f t="shared" si="9"/>
        <v>32.183673469387998</v>
      </c>
      <c r="U45" s="5">
        <f t="shared" si="10"/>
        <v>24.88184</v>
      </c>
      <c r="V45" s="5">
        <f t="shared" si="11"/>
        <v>17.696650999999999</v>
      </c>
      <c r="W45" s="7"/>
    </row>
    <row r="46" spans="2:23" x14ac:dyDescent="0.25">
      <c r="B46">
        <v>30744897959.183998</v>
      </c>
      <c r="C46">
        <v>-17.610506000000001</v>
      </c>
      <c r="D46">
        <v>21.172181999999999</v>
      </c>
      <c r="E46">
        <v>28.697441000000001</v>
      </c>
      <c r="F46">
        <v>-93.887626999999995</v>
      </c>
      <c r="G46">
        <v>-7.5672487999999998</v>
      </c>
      <c r="H46" s="7"/>
      <c r="I46" s="5">
        <f t="shared" si="6"/>
        <v>32.663265306122</v>
      </c>
      <c r="J46" s="5">
        <f t="shared" si="7"/>
        <v>28.974316000000002</v>
      </c>
      <c r="K46" s="5">
        <f t="shared" si="8"/>
        <v>21.017944</v>
      </c>
      <c r="M46">
        <v>30744897959.183998</v>
      </c>
      <c r="N46">
        <v>-17.105308999999998</v>
      </c>
      <c r="O46">
        <v>20.597816000000002</v>
      </c>
      <c r="P46">
        <v>27.583400999999999</v>
      </c>
      <c r="Q46">
        <v>-89.642585999999994</v>
      </c>
      <c r="R46">
        <v>-7.0048374999999998</v>
      </c>
      <c r="S46" s="7"/>
      <c r="T46" s="5">
        <f t="shared" si="9"/>
        <v>32.663265306122</v>
      </c>
      <c r="U46" s="5">
        <f t="shared" si="10"/>
        <v>24.294476</v>
      </c>
      <c r="V46" s="5">
        <f t="shared" si="11"/>
        <v>16.993395</v>
      </c>
      <c r="W46" s="7"/>
    </row>
    <row r="47" spans="2:23" x14ac:dyDescent="0.25">
      <c r="B47">
        <v>31224489795.917999</v>
      </c>
      <c r="C47">
        <v>-17.796317999999999</v>
      </c>
      <c r="D47">
        <v>21.691219</v>
      </c>
      <c r="E47">
        <v>29.439995</v>
      </c>
      <c r="F47">
        <v>-98.852256999999994</v>
      </c>
      <c r="G47">
        <v>-7.7981547999999998</v>
      </c>
      <c r="H47" s="7"/>
      <c r="I47" s="5">
        <f t="shared" si="6"/>
        <v>33.142857142856997</v>
      </c>
      <c r="J47" s="5">
        <f t="shared" si="7"/>
        <v>29.087790999999999</v>
      </c>
      <c r="K47" s="5">
        <f t="shared" si="8"/>
        <v>20.971689000000001</v>
      </c>
      <c r="M47">
        <v>31224489795.917999</v>
      </c>
      <c r="N47">
        <v>-17.077504999999999</v>
      </c>
      <c r="O47">
        <v>18.659489000000001</v>
      </c>
      <c r="P47">
        <v>25.700958</v>
      </c>
      <c r="Q47">
        <v>-88.632384999999999</v>
      </c>
      <c r="R47">
        <v>-7.0038352000000001</v>
      </c>
      <c r="S47" s="7"/>
      <c r="T47" s="5">
        <f t="shared" si="9"/>
        <v>33.142857142856997</v>
      </c>
      <c r="U47" s="5">
        <f t="shared" si="10"/>
        <v>24.173365</v>
      </c>
      <c r="V47" s="5">
        <f t="shared" si="11"/>
        <v>16.715831999999999</v>
      </c>
      <c r="W47" s="7"/>
    </row>
    <row r="48" spans="2:23" x14ac:dyDescent="0.25">
      <c r="B48">
        <v>31704081632.653</v>
      </c>
      <c r="C48">
        <v>-18.101412</v>
      </c>
      <c r="D48">
        <v>21.544934999999999</v>
      </c>
      <c r="E48">
        <v>29.373813999999999</v>
      </c>
      <c r="F48">
        <v>-97.932136999999997</v>
      </c>
      <c r="G48">
        <v>-7.8809260999999999</v>
      </c>
      <c r="H48" s="7"/>
      <c r="I48" s="5">
        <f t="shared" si="6"/>
        <v>33.622448979592001</v>
      </c>
      <c r="J48" s="5">
        <f t="shared" si="7"/>
        <v>28.804672</v>
      </c>
      <c r="K48" s="5">
        <f t="shared" si="8"/>
        <v>20.793106000000002</v>
      </c>
      <c r="M48">
        <v>31704081632.653</v>
      </c>
      <c r="N48">
        <v>-17.231532999999999</v>
      </c>
      <c r="O48">
        <v>18.223891999999999</v>
      </c>
      <c r="P48">
        <v>25.299216999999999</v>
      </c>
      <c r="Q48">
        <v>-87.925003000000004</v>
      </c>
      <c r="R48">
        <v>-7.1157364999999997</v>
      </c>
      <c r="S48" s="7"/>
      <c r="T48" s="5">
        <f t="shared" si="9"/>
        <v>33.622448979592001</v>
      </c>
      <c r="U48" s="5">
        <f t="shared" si="10"/>
        <v>25.446411000000001</v>
      </c>
      <c r="V48" s="5">
        <f t="shared" si="11"/>
        <v>17.927555000000002</v>
      </c>
      <c r="W48" s="7"/>
    </row>
    <row r="49" spans="2:23" x14ac:dyDescent="0.25">
      <c r="B49">
        <v>32183673469.388</v>
      </c>
      <c r="C49">
        <v>-17.950258000000002</v>
      </c>
      <c r="D49">
        <v>20.853681999999999</v>
      </c>
      <c r="E49">
        <v>28.830096999999999</v>
      </c>
      <c r="F49">
        <v>-94.02919</v>
      </c>
      <c r="G49">
        <v>-7.8075527999999998</v>
      </c>
      <c r="H49" s="7"/>
      <c r="I49" s="5">
        <f t="shared" si="6"/>
        <v>34.102040816326998</v>
      </c>
      <c r="J49" s="5">
        <f t="shared" si="7"/>
        <v>27.795309</v>
      </c>
      <c r="K49" s="5">
        <f t="shared" si="8"/>
        <v>19.515732</v>
      </c>
      <c r="M49">
        <v>32183673469.388</v>
      </c>
      <c r="N49">
        <v>-17.238638000000002</v>
      </c>
      <c r="O49">
        <v>17.696650999999999</v>
      </c>
      <c r="P49">
        <v>24.88184</v>
      </c>
      <c r="Q49">
        <v>-87.429001</v>
      </c>
      <c r="R49">
        <v>-7.1063986000000003</v>
      </c>
      <c r="S49" s="7"/>
      <c r="T49" s="5">
        <f t="shared" si="9"/>
        <v>34.102040816326998</v>
      </c>
      <c r="U49" s="5">
        <f t="shared" si="10"/>
        <v>25.786978000000001</v>
      </c>
      <c r="V49" s="5">
        <f t="shared" si="11"/>
        <v>18.235685</v>
      </c>
      <c r="W49" s="7"/>
    </row>
    <row r="50" spans="2:23" x14ac:dyDescent="0.25">
      <c r="B50">
        <v>32663265306.122002</v>
      </c>
      <c r="C50">
        <v>-18.427025</v>
      </c>
      <c r="D50">
        <v>21.017944</v>
      </c>
      <c r="E50">
        <v>28.974316000000002</v>
      </c>
      <c r="F50">
        <v>-95.327186999999995</v>
      </c>
      <c r="G50">
        <v>-8.2364377999999991</v>
      </c>
      <c r="H50" s="7"/>
      <c r="I50" s="5">
        <f t="shared" si="6"/>
        <v>34.581632653061</v>
      </c>
      <c r="J50" s="5">
        <f t="shared" si="7"/>
        <v>26.279799000000001</v>
      </c>
      <c r="K50" s="5">
        <f t="shared" si="8"/>
        <v>18.046486000000002</v>
      </c>
      <c r="M50">
        <v>32663265306.122002</v>
      </c>
      <c r="N50">
        <v>-17.432993</v>
      </c>
      <c r="O50">
        <v>16.993395</v>
      </c>
      <c r="P50">
        <v>24.294476</v>
      </c>
      <c r="Q50">
        <v>-86.535392999999999</v>
      </c>
      <c r="R50">
        <v>-7.3334292999999997</v>
      </c>
      <c r="S50" s="7"/>
      <c r="T50" s="5">
        <f t="shared" si="9"/>
        <v>34.581632653061</v>
      </c>
      <c r="U50" s="5">
        <f t="shared" si="10"/>
        <v>25.687097999999999</v>
      </c>
      <c r="V50" s="5">
        <f t="shared" si="11"/>
        <v>18.044810999999999</v>
      </c>
      <c r="W50" s="7"/>
    </row>
    <row r="51" spans="2:23" x14ac:dyDescent="0.25">
      <c r="B51">
        <v>33142857142.856998</v>
      </c>
      <c r="C51">
        <v>-18.018888</v>
      </c>
      <c r="D51">
        <v>20.971689000000001</v>
      </c>
      <c r="E51">
        <v>29.087790999999999</v>
      </c>
      <c r="F51">
        <v>-95.940994000000003</v>
      </c>
      <c r="G51">
        <v>-7.8208450999999997</v>
      </c>
      <c r="H51" s="7"/>
      <c r="I51" s="5">
        <f t="shared" si="6"/>
        <v>35.061224489795997</v>
      </c>
      <c r="J51" s="5">
        <f t="shared" si="7"/>
        <v>28.229309000000001</v>
      </c>
      <c r="K51" s="5">
        <f t="shared" si="8"/>
        <v>19.796986</v>
      </c>
      <c r="M51">
        <v>33142857142.856998</v>
      </c>
      <c r="N51">
        <v>-17.575073</v>
      </c>
      <c r="O51">
        <v>16.715831999999999</v>
      </c>
      <c r="P51">
        <v>24.173365</v>
      </c>
      <c r="Q51">
        <v>-84.736084000000005</v>
      </c>
      <c r="R51">
        <v>-7.463419</v>
      </c>
      <c r="S51" s="7"/>
      <c r="T51" s="5">
        <f t="shared" si="9"/>
        <v>35.061224489795997</v>
      </c>
      <c r="U51" s="5">
        <f t="shared" si="10"/>
        <v>24.560579000000001</v>
      </c>
      <c r="V51" s="5">
        <f t="shared" si="11"/>
        <v>16.823398999999998</v>
      </c>
      <c r="W51" s="7"/>
    </row>
    <row r="52" spans="2:23" x14ac:dyDescent="0.25">
      <c r="B52">
        <v>33622448979.591999</v>
      </c>
      <c r="C52">
        <v>-18.311371000000001</v>
      </c>
      <c r="D52">
        <v>20.793106000000002</v>
      </c>
      <c r="E52">
        <v>28.804672</v>
      </c>
      <c r="F52">
        <v>-98.833800999999994</v>
      </c>
      <c r="G52">
        <v>-8.2910193999999997</v>
      </c>
      <c r="H52" s="7"/>
      <c r="I52" s="5">
        <f t="shared" si="6"/>
        <v>35.540816326531001</v>
      </c>
      <c r="J52" s="5">
        <f t="shared" si="7"/>
        <v>28.804715999999999</v>
      </c>
      <c r="K52" s="5">
        <f t="shared" si="8"/>
        <v>20.594425000000001</v>
      </c>
      <c r="M52">
        <v>33622448979.591999</v>
      </c>
      <c r="N52">
        <v>-17.641138000000002</v>
      </c>
      <c r="O52">
        <v>17.927555000000002</v>
      </c>
      <c r="P52">
        <v>25.446411000000001</v>
      </c>
      <c r="Q52">
        <v>-86.971123000000006</v>
      </c>
      <c r="R52">
        <v>-7.5757532000000003</v>
      </c>
      <c r="S52" s="7"/>
      <c r="T52" s="5">
        <f t="shared" si="9"/>
        <v>35.540816326531001</v>
      </c>
      <c r="U52" s="5">
        <f t="shared" si="10"/>
        <v>26.729541999999999</v>
      </c>
      <c r="V52" s="5">
        <f t="shared" si="11"/>
        <v>18.808831999999999</v>
      </c>
      <c r="W52" s="7"/>
    </row>
    <row r="53" spans="2:23" x14ac:dyDescent="0.25">
      <c r="B53">
        <v>34102040816.327</v>
      </c>
      <c r="C53">
        <v>-18.165627000000001</v>
      </c>
      <c r="D53">
        <v>19.515732</v>
      </c>
      <c r="E53">
        <v>27.795309</v>
      </c>
      <c r="F53">
        <v>-93.471489000000005</v>
      </c>
      <c r="G53">
        <v>-7.9228367999999998</v>
      </c>
      <c r="H53" s="7"/>
      <c r="I53" s="5">
        <f t="shared" si="6"/>
        <v>36.020408163264996</v>
      </c>
      <c r="J53" s="5">
        <f t="shared" si="7"/>
        <v>31.000118000000001</v>
      </c>
      <c r="K53" s="5">
        <f t="shared" si="8"/>
        <v>22.665329</v>
      </c>
      <c r="M53">
        <v>34102040816.327</v>
      </c>
      <c r="N53">
        <v>-17.566279999999999</v>
      </c>
      <c r="O53">
        <v>18.235685</v>
      </c>
      <c r="P53">
        <v>25.786978000000001</v>
      </c>
      <c r="Q53">
        <v>-94.205605000000006</v>
      </c>
      <c r="R53">
        <v>-7.5173959999999997</v>
      </c>
      <c r="S53" s="7"/>
      <c r="T53" s="5">
        <f t="shared" si="9"/>
        <v>36.020408163264996</v>
      </c>
      <c r="U53" s="5">
        <f t="shared" si="10"/>
        <v>27.554195</v>
      </c>
      <c r="V53" s="5">
        <f t="shared" si="11"/>
        <v>19.574797</v>
      </c>
      <c r="W53" s="7"/>
    </row>
    <row r="54" spans="2:23" x14ac:dyDescent="0.25">
      <c r="B54">
        <v>34581632653.060997</v>
      </c>
      <c r="C54">
        <v>-18.649612000000001</v>
      </c>
      <c r="D54">
        <v>18.046486000000002</v>
      </c>
      <c r="E54">
        <v>26.279799000000001</v>
      </c>
      <c r="F54">
        <v>-90.168921999999995</v>
      </c>
      <c r="G54">
        <v>-8.6248789000000006</v>
      </c>
      <c r="H54" s="7"/>
      <c r="I54" s="5">
        <f t="shared" si="6"/>
        <v>36.5</v>
      </c>
      <c r="J54" s="5">
        <f t="shared" si="7"/>
        <v>29.327680999999998</v>
      </c>
      <c r="K54" s="5">
        <f t="shared" si="8"/>
        <v>21.073146999999999</v>
      </c>
      <c r="M54">
        <v>34581632653.060997</v>
      </c>
      <c r="N54">
        <v>-17.671816</v>
      </c>
      <c r="O54">
        <v>18.044810999999999</v>
      </c>
      <c r="P54">
        <v>25.687097999999999</v>
      </c>
      <c r="Q54">
        <v>-86.875084000000001</v>
      </c>
      <c r="R54">
        <v>-7.5607265999999997</v>
      </c>
      <c r="S54" s="7"/>
      <c r="T54" s="5">
        <f t="shared" si="9"/>
        <v>36.5</v>
      </c>
      <c r="U54" s="5">
        <f t="shared" si="10"/>
        <v>28.509308000000001</v>
      </c>
      <c r="V54" s="5">
        <f t="shared" si="11"/>
        <v>20.473427000000001</v>
      </c>
    </row>
    <row r="55" spans="2:23" x14ac:dyDescent="0.25">
      <c r="B55">
        <v>35061224489.795998</v>
      </c>
      <c r="C55">
        <v>-18.319572000000001</v>
      </c>
      <c r="D55">
        <v>19.796986</v>
      </c>
      <c r="E55">
        <v>28.229309000000001</v>
      </c>
      <c r="F55">
        <v>-90.042938000000007</v>
      </c>
      <c r="G55">
        <v>-8.1522207000000009</v>
      </c>
      <c r="H55" s="7"/>
      <c r="I55" s="5">
        <f t="shared" si="6"/>
        <v>36.979591836735004</v>
      </c>
      <c r="J55" s="5">
        <f t="shared" si="7"/>
        <v>28.911852</v>
      </c>
      <c r="K55" s="5">
        <f t="shared" si="8"/>
        <v>20.404236000000001</v>
      </c>
      <c r="M55">
        <v>35061224489.795998</v>
      </c>
      <c r="N55">
        <v>-17.901631999999999</v>
      </c>
      <c r="O55">
        <v>16.823398999999998</v>
      </c>
      <c r="P55">
        <v>24.560579000000001</v>
      </c>
      <c r="Q55">
        <v>-86.607360999999997</v>
      </c>
      <c r="R55">
        <v>-7.8487343999999997</v>
      </c>
      <c r="S55" s="7"/>
      <c r="T55" s="5">
        <f t="shared" si="9"/>
        <v>36.979591836735004</v>
      </c>
      <c r="U55" s="5">
        <f t="shared" si="10"/>
        <v>27.488831999999999</v>
      </c>
      <c r="V55" s="5">
        <f t="shared" si="11"/>
        <v>19.466639000000001</v>
      </c>
    </row>
    <row r="56" spans="2:23" x14ac:dyDescent="0.25">
      <c r="B56">
        <v>35540816326.530998</v>
      </c>
      <c r="C56">
        <v>-18.647376999999999</v>
      </c>
      <c r="D56">
        <v>20.594425000000001</v>
      </c>
      <c r="E56">
        <v>28.804715999999999</v>
      </c>
      <c r="F56">
        <v>-105.41974</v>
      </c>
      <c r="G56">
        <v>-8.5198707999999996</v>
      </c>
      <c r="H56" s="7"/>
      <c r="I56" s="5">
        <f t="shared" si="6"/>
        <v>37.459183673468999</v>
      </c>
      <c r="J56" s="5">
        <f t="shared" si="7"/>
        <v>27.15221</v>
      </c>
      <c r="K56" s="5">
        <f t="shared" si="8"/>
        <v>18.620322999999999</v>
      </c>
      <c r="M56">
        <v>35540816326.530998</v>
      </c>
      <c r="N56">
        <v>-17.921482000000001</v>
      </c>
      <c r="O56">
        <v>18.808831999999999</v>
      </c>
      <c r="P56">
        <v>26.729541999999999</v>
      </c>
      <c r="Q56">
        <v>-87.942734000000002</v>
      </c>
      <c r="R56">
        <v>-7.8020797000000002</v>
      </c>
      <c r="S56" s="7"/>
      <c r="T56" s="5">
        <f t="shared" si="9"/>
        <v>37.459183673468999</v>
      </c>
      <c r="U56" s="5">
        <f t="shared" si="10"/>
        <v>28.081935999999999</v>
      </c>
      <c r="V56" s="5">
        <f t="shared" si="11"/>
        <v>20.007142999999999</v>
      </c>
    </row>
    <row r="57" spans="2:23" x14ac:dyDescent="0.25">
      <c r="B57">
        <v>36020408163.264999</v>
      </c>
      <c r="C57">
        <v>-18.083231000000001</v>
      </c>
      <c r="D57">
        <v>22.665329</v>
      </c>
      <c r="E57">
        <v>31.000118000000001</v>
      </c>
      <c r="F57">
        <v>-93.254424999999998</v>
      </c>
      <c r="G57">
        <v>-7.9587754999999998</v>
      </c>
      <c r="H57" s="7"/>
      <c r="I57" s="5">
        <f t="shared" si="6"/>
        <v>37.938775510204003</v>
      </c>
      <c r="J57" s="5">
        <f t="shared" si="7"/>
        <v>26.628623999999999</v>
      </c>
      <c r="K57" s="5">
        <f t="shared" si="8"/>
        <v>17.973413000000001</v>
      </c>
      <c r="M57">
        <v>36020408163.264999</v>
      </c>
      <c r="N57">
        <v>-18.182251000000001</v>
      </c>
      <c r="O57">
        <v>19.574797</v>
      </c>
      <c r="P57">
        <v>27.554195</v>
      </c>
      <c r="Q57">
        <v>-100.31898</v>
      </c>
      <c r="R57">
        <v>-8.1113186000000006</v>
      </c>
      <c r="S57" s="7"/>
      <c r="T57" s="5">
        <f t="shared" si="9"/>
        <v>37.938775510204003</v>
      </c>
      <c r="U57" s="5">
        <f t="shared" si="10"/>
        <v>26.938929000000002</v>
      </c>
      <c r="V57" s="5">
        <f t="shared" si="11"/>
        <v>18.741099999999999</v>
      </c>
    </row>
    <row r="58" spans="2:23" x14ac:dyDescent="0.25">
      <c r="B58">
        <v>36500000000</v>
      </c>
      <c r="C58">
        <v>-18.707934999999999</v>
      </c>
      <c r="D58">
        <v>21.073146999999999</v>
      </c>
      <c r="E58">
        <v>29.327680999999998</v>
      </c>
      <c r="F58">
        <v>-103.63343999999999</v>
      </c>
      <c r="G58">
        <v>-8.5257254000000007</v>
      </c>
      <c r="H58" s="7"/>
      <c r="I58" s="5">
        <f t="shared" si="6"/>
        <v>38.418367346939</v>
      </c>
      <c r="J58" s="5">
        <f t="shared" si="7"/>
        <v>26.053343000000002</v>
      </c>
      <c r="K58" s="5">
        <f t="shared" si="8"/>
        <v>17.508312</v>
      </c>
      <c r="M58">
        <v>36500000000</v>
      </c>
      <c r="N58">
        <v>-18.130576999999999</v>
      </c>
      <c r="O58">
        <v>20.473427000000001</v>
      </c>
      <c r="P58">
        <v>28.509308000000001</v>
      </c>
      <c r="Q58">
        <v>-91.889999000000003</v>
      </c>
      <c r="R58">
        <v>-8.0247954999999997</v>
      </c>
      <c r="S58" s="7"/>
      <c r="T58" s="5">
        <f t="shared" si="9"/>
        <v>38.418367346939</v>
      </c>
      <c r="U58" s="5">
        <f t="shared" si="10"/>
        <v>25.330904</v>
      </c>
      <c r="V58" s="5">
        <f t="shared" si="11"/>
        <v>16.924976000000001</v>
      </c>
    </row>
    <row r="59" spans="2:23" x14ac:dyDescent="0.25">
      <c r="B59">
        <v>36979591836.735001</v>
      </c>
      <c r="C59">
        <v>-18.385351</v>
      </c>
      <c r="D59">
        <v>20.404236000000001</v>
      </c>
      <c r="E59">
        <v>28.911852</v>
      </c>
      <c r="F59">
        <v>-95.080566000000005</v>
      </c>
      <c r="G59">
        <v>-8.2791080000000008</v>
      </c>
      <c r="H59" s="7"/>
      <c r="I59" s="5">
        <f t="shared" si="6"/>
        <v>38.897959183672995</v>
      </c>
      <c r="J59" s="5">
        <f t="shared" si="7"/>
        <v>26.115068000000001</v>
      </c>
      <c r="K59" s="5">
        <f t="shared" si="8"/>
        <v>17.467457</v>
      </c>
      <c r="M59">
        <v>36979591836.735001</v>
      </c>
      <c r="N59">
        <v>-18.044052000000001</v>
      </c>
      <c r="O59">
        <v>19.466639000000001</v>
      </c>
      <c r="P59">
        <v>27.488831999999999</v>
      </c>
      <c r="Q59">
        <v>-93.702224999999999</v>
      </c>
      <c r="R59">
        <v>-7.9715256999999999</v>
      </c>
      <c r="S59" s="7"/>
      <c r="T59" s="5">
        <f t="shared" si="9"/>
        <v>38.897959183672995</v>
      </c>
      <c r="U59" s="5">
        <f t="shared" si="10"/>
        <v>24.490105</v>
      </c>
      <c r="V59" s="5">
        <f t="shared" si="11"/>
        <v>15.974265000000001</v>
      </c>
    </row>
    <row r="60" spans="2:23" x14ac:dyDescent="0.25">
      <c r="B60">
        <v>37459183673.469002</v>
      </c>
      <c r="C60">
        <v>-18.860878</v>
      </c>
      <c r="D60">
        <v>18.620322999999999</v>
      </c>
      <c r="E60">
        <v>27.15221</v>
      </c>
      <c r="F60">
        <v>-91.573898</v>
      </c>
      <c r="G60">
        <v>-8.7180195000000005</v>
      </c>
      <c r="H60" s="7"/>
      <c r="I60" s="5">
        <f t="shared" si="6"/>
        <v>39.377551020407999</v>
      </c>
      <c r="J60" s="5">
        <f t="shared" si="7"/>
        <v>25.825717999999998</v>
      </c>
      <c r="K60" s="5">
        <f t="shared" si="8"/>
        <v>17.275696</v>
      </c>
      <c r="M60">
        <v>37459183673.469002</v>
      </c>
      <c r="N60">
        <v>-18.145714000000002</v>
      </c>
      <c r="O60">
        <v>20.007142999999999</v>
      </c>
      <c r="P60">
        <v>28.081935999999999</v>
      </c>
      <c r="Q60">
        <v>-94.168648000000005</v>
      </c>
      <c r="R60">
        <v>-8.0702572000000004</v>
      </c>
      <c r="S60" s="7"/>
      <c r="T60" s="5">
        <f t="shared" si="9"/>
        <v>39.377551020407999</v>
      </c>
      <c r="U60" s="5">
        <f t="shared" si="10"/>
        <v>25.161795000000001</v>
      </c>
      <c r="V60" s="5">
        <f t="shared" si="11"/>
        <v>16.614139999999999</v>
      </c>
    </row>
    <row r="61" spans="2:23" x14ac:dyDescent="0.25">
      <c r="B61">
        <v>37938775510.204002</v>
      </c>
      <c r="C61">
        <v>-18.615314000000001</v>
      </c>
      <c r="D61">
        <v>17.973413000000001</v>
      </c>
      <c r="E61">
        <v>26.628623999999999</v>
      </c>
      <c r="F61">
        <v>-92.652100000000004</v>
      </c>
      <c r="G61">
        <v>-8.5985317000000006</v>
      </c>
      <c r="H61" s="7"/>
      <c r="I61" s="5">
        <f t="shared" si="6"/>
        <v>39.857142857142996</v>
      </c>
      <c r="J61" s="5">
        <f t="shared" si="7"/>
        <v>24.790521999999999</v>
      </c>
      <c r="K61" s="5">
        <f t="shared" si="8"/>
        <v>16.194302</v>
      </c>
      <c r="M61">
        <v>37938775510.204002</v>
      </c>
      <c r="N61">
        <v>-18.295855</v>
      </c>
      <c r="O61">
        <v>18.741099999999999</v>
      </c>
      <c r="P61">
        <v>26.938929000000002</v>
      </c>
      <c r="Q61">
        <v>-95.628860000000003</v>
      </c>
      <c r="R61">
        <v>-8.1825942999999999</v>
      </c>
      <c r="S61" s="7"/>
      <c r="T61" s="5">
        <f t="shared" si="9"/>
        <v>39.857142857142996</v>
      </c>
      <c r="U61" s="5">
        <f t="shared" si="10"/>
        <v>24.814726</v>
      </c>
      <c r="V61" s="5">
        <f t="shared" si="11"/>
        <v>16.251823000000002</v>
      </c>
    </row>
    <row r="62" spans="2:23" x14ac:dyDescent="0.25">
      <c r="B62">
        <v>38418367346.939003</v>
      </c>
      <c r="C62">
        <v>-18.898963999999999</v>
      </c>
      <c r="D62">
        <v>17.508312</v>
      </c>
      <c r="E62">
        <v>26.053343000000002</v>
      </c>
      <c r="F62">
        <v>-92.739952000000002</v>
      </c>
      <c r="G62">
        <v>-8.6490802999999996</v>
      </c>
      <c r="H62" s="7"/>
      <c r="I62" s="5">
        <f t="shared" si="6"/>
        <v>40.336734693878</v>
      </c>
      <c r="J62" s="5">
        <f t="shared" si="7"/>
        <v>23.663336000000001</v>
      </c>
      <c r="K62" s="5">
        <f t="shared" si="8"/>
        <v>15.120049</v>
      </c>
      <c r="M62">
        <v>38418367346.939003</v>
      </c>
      <c r="N62">
        <v>-18.400129</v>
      </c>
      <c r="O62">
        <v>16.924976000000001</v>
      </c>
      <c r="P62">
        <v>25.330904</v>
      </c>
      <c r="Q62">
        <v>-87.174187000000003</v>
      </c>
      <c r="R62">
        <v>-8.3406353000000006</v>
      </c>
      <c r="S62" s="7"/>
      <c r="T62" s="5">
        <f t="shared" si="9"/>
        <v>40.336734693878</v>
      </c>
      <c r="U62" s="5">
        <f t="shared" si="10"/>
        <v>25.13073</v>
      </c>
      <c r="V62" s="5">
        <f t="shared" si="11"/>
        <v>16.386658000000001</v>
      </c>
    </row>
    <row r="63" spans="2:23" x14ac:dyDescent="0.25">
      <c r="B63">
        <v>38897959183.672997</v>
      </c>
      <c r="C63">
        <v>-18.500450000000001</v>
      </c>
      <c r="D63">
        <v>17.467457</v>
      </c>
      <c r="E63">
        <v>26.115068000000001</v>
      </c>
      <c r="F63">
        <v>-87.702010999999999</v>
      </c>
      <c r="G63">
        <v>-8.3874788000000002</v>
      </c>
      <c r="H63" s="7"/>
      <c r="I63" s="5">
        <f t="shared" si="6"/>
        <v>40.816326530612002</v>
      </c>
      <c r="J63" s="5">
        <f t="shared" si="7"/>
        <v>23.461770999999999</v>
      </c>
      <c r="K63" s="5">
        <f t="shared" si="8"/>
        <v>14.728997</v>
      </c>
      <c r="M63">
        <v>38897959183.672997</v>
      </c>
      <c r="N63">
        <v>-18.778364</v>
      </c>
      <c r="O63">
        <v>15.974265000000001</v>
      </c>
      <c r="P63">
        <v>24.490105</v>
      </c>
      <c r="Q63">
        <v>-85.169860999999997</v>
      </c>
      <c r="R63">
        <v>-8.6945514999999993</v>
      </c>
      <c r="S63" s="7"/>
      <c r="T63" s="5">
        <f t="shared" si="9"/>
        <v>40.816326530612002</v>
      </c>
      <c r="U63" s="5">
        <f t="shared" si="10"/>
        <v>24.812611</v>
      </c>
      <c r="V63" s="5">
        <f t="shared" si="11"/>
        <v>15.739537</v>
      </c>
    </row>
    <row r="64" spans="2:23" x14ac:dyDescent="0.25">
      <c r="B64">
        <v>39377551020.407997</v>
      </c>
      <c r="C64">
        <v>-19.086086000000002</v>
      </c>
      <c r="D64">
        <v>17.275696</v>
      </c>
      <c r="E64">
        <v>25.825717999999998</v>
      </c>
      <c r="F64">
        <v>-93.819282999999999</v>
      </c>
      <c r="G64">
        <v>-8.9062748000000003</v>
      </c>
      <c r="H64" s="7"/>
      <c r="I64" s="5">
        <f t="shared" si="6"/>
        <v>41.295918367346999</v>
      </c>
      <c r="J64" s="5">
        <f t="shared" si="7"/>
        <v>24.256907000000002</v>
      </c>
      <c r="K64" s="5">
        <f t="shared" si="8"/>
        <v>15.350522</v>
      </c>
      <c r="M64">
        <v>39377551020.407997</v>
      </c>
      <c r="N64">
        <v>-18.619087</v>
      </c>
      <c r="O64">
        <v>16.614139999999999</v>
      </c>
      <c r="P64">
        <v>25.161795000000001</v>
      </c>
      <c r="Q64">
        <v>-90.894287000000006</v>
      </c>
      <c r="R64">
        <v>-8.5123280999999995</v>
      </c>
      <c r="S64" s="7"/>
      <c r="T64" s="5">
        <f t="shared" si="9"/>
        <v>41.295918367346999</v>
      </c>
      <c r="U64" s="5">
        <f t="shared" si="10"/>
        <v>25.269234000000001</v>
      </c>
      <c r="V64" s="5">
        <f t="shared" si="11"/>
        <v>15.862143</v>
      </c>
    </row>
    <row r="65" spans="2:22" x14ac:dyDescent="0.25">
      <c r="B65">
        <v>39857142857.142998</v>
      </c>
      <c r="C65">
        <v>-18.489505999999999</v>
      </c>
      <c r="D65">
        <v>16.194302</v>
      </c>
      <c r="E65">
        <v>24.790521999999999</v>
      </c>
      <c r="F65">
        <v>-90.361007999999998</v>
      </c>
      <c r="G65">
        <v>-8.3563069999999993</v>
      </c>
      <c r="H65" s="7"/>
      <c r="I65" s="5">
        <f t="shared" si="6"/>
        <v>41.775510204082003</v>
      </c>
      <c r="J65" s="5">
        <f t="shared" si="7"/>
        <v>23.333898999999999</v>
      </c>
      <c r="K65" s="5">
        <f t="shared" si="8"/>
        <v>14.436316</v>
      </c>
      <c r="M65">
        <v>39857142857.142998</v>
      </c>
      <c r="N65">
        <v>-18.524747999999999</v>
      </c>
      <c r="O65">
        <v>16.251823000000002</v>
      </c>
      <c r="P65">
        <v>24.814726</v>
      </c>
      <c r="Q65">
        <v>-91.387291000000005</v>
      </c>
      <c r="R65">
        <v>-8.4360856999999996</v>
      </c>
      <c r="S65" s="7"/>
      <c r="T65" s="5">
        <f t="shared" si="9"/>
        <v>41.775510204082003</v>
      </c>
      <c r="U65" s="5">
        <f t="shared" si="10"/>
        <v>23.690467999999999</v>
      </c>
      <c r="V65" s="5">
        <f t="shared" si="11"/>
        <v>14.122572</v>
      </c>
    </row>
    <row r="66" spans="2:22" x14ac:dyDescent="0.25">
      <c r="B66">
        <v>40336734693.877998</v>
      </c>
      <c r="C66">
        <v>-18.544546</v>
      </c>
      <c r="D66">
        <v>15.120049</v>
      </c>
      <c r="E66">
        <v>23.663336000000001</v>
      </c>
      <c r="F66">
        <v>-81.345923999999997</v>
      </c>
      <c r="G66">
        <v>-8.5260744000000006</v>
      </c>
      <c r="H66" s="7"/>
      <c r="I66" s="5">
        <f t="shared" si="6"/>
        <v>42.255102040815999</v>
      </c>
      <c r="J66" s="5">
        <f t="shared" si="7"/>
        <v>21.627108</v>
      </c>
      <c r="K66" s="5">
        <f t="shared" si="8"/>
        <v>12.783117000000001</v>
      </c>
      <c r="M66">
        <v>40336734693.877998</v>
      </c>
      <c r="N66">
        <v>-18.899705999999998</v>
      </c>
      <c r="O66">
        <v>16.386658000000001</v>
      </c>
      <c r="P66">
        <v>25.13073</v>
      </c>
      <c r="Q66">
        <v>-83.359984999999995</v>
      </c>
      <c r="R66">
        <v>-8.7402916000000008</v>
      </c>
      <c r="S66" s="7"/>
      <c r="T66" s="5">
        <f t="shared" si="9"/>
        <v>42.255102040815999</v>
      </c>
      <c r="U66" s="5">
        <f t="shared" si="10"/>
        <v>22.120691000000001</v>
      </c>
      <c r="V66" s="5">
        <f t="shared" si="11"/>
        <v>12.508876000000001</v>
      </c>
    </row>
    <row r="67" spans="2:22" x14ac:dyDescent="0.25">
      <c r="B67">
        <v>40816326530.612</v>
      </c>
      <c r="C67">
        <v>-18.926483000000001</v>
      </c>
      <c r="D67">
        <v>14.728997</v>
      </c>
      <c r="E67">
        <v>23.461770999999999</v>
      </c>
      <c r="F67">
        <v>-86.894951000000006</v>
      </c>
      <c r="G67">
        <v>-8.7474804000000006</v>
      </c>
      <c r="H67" s="7"/>
      <c r="I67" s="5">
        <f t="shared" si="6"/>
        <v>42.734693877551003</v>
      </c>
      <c r="J67" s="5">
        <f t="shared" si="7"/>
        <v>20.334793000000001</v>
      </c>
      <c r="K67" s="5">
        <f t="shared" si="8"/>
        <v>11.711796</v>
      </c>
      <c r="M67">
        <v>40816326530.612</v>
      </c>
      <c r="N67">
        <v>-19.142810999999998</v>
      </c>
      <c r="O67">
        <v>15.739537</v>
      </c>
      <c r="P67">
        <v>24.812611</v>
      </c>
      <c r="Q67">
        <v>-93.274467000000001</v>
      </c>
      <c r="R67">
        <v>-9.0558394999999994</v>
      </c>
      <c r="S67" s="7"/>
      <c r="T67" s="5">
        <f t="shared" si="9"/>
        <v>42.734693877551003</v>
      </c>
      <c r="U67" s="5">
        <f t="shared" si="10"/>
        <v>22.461632000000002</v>
      </c>
      <c r="V67" s="5">
        <f t="shared" si="11"/>
        <v>13.0482</v>
      </c>
    </row>
    <row r="68" spans="2:22" x14ac:dyDescent="0.25">
      <c r="B68">
        <v>41295918367.347</v>
      </c>
      <c r="C68">
        <v>-19.051863000000001</v>
      </c>
      <c r="D68">
        <v>15.350522</v>
      </c>
      <c r="E68">
        <v>24.256907000000002</v>
      </c>
      <c r="F68">
        <v>-89.701774999999998</v>
      </c>
      <c r="G68">
        <v>-8.9247656000000006</v>
      </c>
      <c r="H68" s="7"/>
      <c r="I68" s="5">
        <f t="shared" si="6"/>
        <v>43.214285714286007</v>
      </c>
      <c r="J68" s="5">
        <f t="shared" si="7"/>
        <v>20.539515000000002</v>
      </c>
      <c r="K68" s="5">
        <f t="shared" si="8"/>
        <v>11.938784</v>
      </c>
      <c r="M68">
        <v>41295918367.347</v>
      </c>
      <c r="N68">
        <v>-19.561726</v>
      </c>
      <c r="O68">
        <v>15.862143</v>
      </c>
      <c r="P68">
        <v>25.269234000000001</v>
      </c>
      <c r="Q68">
        <v>-90.615500999999995</v>
      </c>
      <c r="R68">
        <v>-9.4230880999999993</v>
      </c>
      <c r="S68" s="7"/>
      <c r="T68" s="5">
        <f t="shared" si="9"/>
        <v>43.214285714286007</v>
      </c>
      <c r="U68" s="5">
        <f t="shared" si="10"/>
        <v>23.532662999999999</v>
      </c>
      <c r="V68" s="5">
        <f t="shared" si="11"/>
        <v>14.194435</v>
      </c>
    </row>
    <row r="69" spans="2:22" x14ac:dyDescent="0.25">
      <c r="B69">
        <v>41775510204.082001</v>
      </c>
      <c r="C69">
        <v>-19.105650000000001</v>
      </c>
      <c r="D69">
        <v>14.436316</v>
      </c>
      <c r="E69">
        <v>23.333898999999999</v>
      </c>
      <c r="F69">
        <v>-86.758385000000004</v>
      </c>
      <c r="G69">
        <v>-9.0469092999999994</v>
      </c>
      <c r="H69" s="7"/>
      <c r="I69" s="5">
        <f t="shared" ref="I69:I100" si="12">B73/1000000000</f>
        <v>43.693877551019995</v>
      </c>
      <c r="J69" s="5">
        <f t="shared" ref="J69:J100" si="13">E73</f>
        <v>21.209944</v>
      </c>
      <c r="K69" s="5">
        <f t="shared" ref="K69:K100" si="14">D73</f>
        <v>12.781446000000001</v>
      </c>
      <c r="M69">
        <v>41775510204.082001</v>
      </c>
      <c r="N69">
        <v>-19.713965999999999</v>
      </c>
      <c r="O69">
        <v>14.122572</v>
      </c>
      <c r="P69">
        <v>23.690467999999999</v>
      </c>
      <c r="Q69">
        <v>-86.538398999999998</v>
      </c>
      <c r="R69">
        <v>-9.7423449000000009</v>
      </c>
      <c r="S69" s="7"/>
      <c r="T69" s="5">
        <f t="shared" ref="T69:T100" si="15">M73/1000000000</f>
        <v>43.693877551019995</v>
      </c>
      <c r="U69" s="5">
        <f t="shared" ref="U69:U100" si="16">P73</f>
        <v>25.028110999999999</v>
      </c>
      <c r="V69" s="5">
        <f t="shared" ref="V69:V100" si="17">O73</f>
        <v>15.898574999999999</v>
      </c>
    </row>
    <row r="70" spans="2:22" x14ac:dyDescent="0.25">
      <c r="B70">
        <v>42255102040.816002</v>
      </c>
      <c r="C70">
        <v>-18.798400999999998</v>
      </c>
      <c r="D70">
        <v>12.783117000000001</v>
      </c>
      <c r="E70">
        <v>21.627108</v>
      </c>
      <c r="F70">
        <v>-81.025467000000006</v>
      </c>
      <c r="G70">
        <v>-8.7210712000000008</v>
      </c>
      <c r="H70" s="7"/>
      <c r="I70" s="5">
        <f t="shared" si="12"/>
        <v>44.173469387754999</v>
      </c>
      <c r="J70" s="5">
        <f t="shared" si="13"/>
        <v>22.056265</v>
      </c>
      <c r="K70" s="5">
        <f t="shared" si="14"/>
        <v>13.589774999999999</v>
      </c>
      <c r="M70">
        <v>42255102040.816002</v>
      </c>
      <c r="N70">
        <v>-19.610529</v>
      </c>
      <c r="O70">
        <v>12.508876000000001</v>
      </c>
      <c r="P70">
        <v>22.120691000000001</v>
      </c>
      <c r="Q70">
        <v>-84.240195999999997</v>
      </c>
      <c r="R70">
        <v>-9.5382519000000006</v>
      </c>
      <c r="S70" s="7"/>
      <c r="T70" s="5">
        <f t="shared" si="15"/>
        <v>44.173469387754999</v>
      </c>
      <c r="U70" s="5">
        <f t="shared" si="16"/>
        <v>24.648132</v>
      </c>
      <c r="V70" s="5">
        <f t="shared" si="17"/>
        <v>15.521098</v>
      </c>
    </row>
    <row r="71" spans="2:22" x14ac:dyDescent="0.25">
      <c r="B71">
        <v>42734693877.551003</v>
      </c>
      <c r="C71">
        <v>-18.816483000000002</v>
      </c>
      <c r="D71">
        <v>11.711796</v>
      </c>
      <c r="E71">
        <v>20.334793000000001</v>
      </c>
      <c r="F71">
        <v>-79.076447000000002</v>
      </c>
      <c r="G71">
        <v>-8.7639914000000001</v>
      </c>
      <c r="H71" s="7"/>
      <c r="I71" s="5">
        <f t="shared" si="12"/>
        <v>44.653061224489996</v>
      </c>
      <c r="J71" s="5">
        <f t="shared" si="13"/>
        <v>22.026966000000002</v>
      </c>
      <c r="K71" s="5">
        <f t="shared" si="14"/>
        <v>13.593355000000001</v>
      </c>
      <c r="M71">
        <v>42734693877.551003</v>
      </c>
      <c r="N71">
        <v>-19.624374</v>
      </c>
      <c r="O71">
        <v>13.0482</v>
      </c>
      <c r="P71">
        <v>22.461632000000002</v>
      </c>
      <c r="Q71">
        <v>-81.121268999999998</v>
      </c>
      <c r="R71">
        <v>-9.5548476999999998</v>
      </c>
      <c r="S71" s="7"/>
      <c r="T71" s="5">
        <f t="shared" si="15"/>
        <v>44.653061224489996</v>
      </c>
      <c r="U71" s="5">
        <f t="shared" si="16"/>
        <v>23.178642</v>
      </c>
      <c r="V71" s="5">
        <f t="shared" si="17"/>
        <v>14.183579999999999</v>
      </c>
    </row>
    <row r="72" spans="2:22" x14ac:dyDescent="0.25">
      <c r="B72">
        <v>43214285714.286003</v>
      </c>
      <c r="C72">
        <v>-18.552509000000001</v>
      </c>
      <c r="D72">
        <v>11.938784</v>
      </c>
      <c r="E72">
        <v>20.539515000000002</v>
      </c>
      <c r="F72">
        <v>-78.671036000000001</v>
      </c>
      <c r="G72">
        <v>-8.3839264</v>
      </c>
      <c r="H72" s="7"/>
      <c r="I72" s="5">
        <f t="shared" si="12"/>
        <v>45.132653061223998</v>
      </c>
      <c r="J72" s="5">
        <f t="shared" si="13"/>
        <v>22.032858000000001</v>
      </c>
      <c r="K72" s="5">
        <f t="shared" si="14"/>
        <v>13.381815</v>
      </c>
      <c r="M72">
        <v>43214285714.286003</v>
      </c>
      <c r="N72">
        <v>-19.315483</v>
      </c>
      <c r="O72">
        <v>14.194435</v>
      </c>
      <c r="P72">
        <v>23.532662999999999</v>
      </c>
      <c r="Q72">
        <v>-88.578896</v>
      </c>
      <c r="R72">
        <v>-9.1471958000000004</v>
      </c>
      <c r="S72" s="7"/>
      <c r="T72" s="5">
        <f t="shared" si="15"/>
        <v>45.132653061223998</v>
      </c>
      <c r="U72" s="5">
        <f t="shared" si="16"/>
        <v>21.846079</v>
      </c>
      <c r="V72" s="5">
        <f t="shared" si="17"/>
        <v>12.736027</v>
      </c>
    </row>
    <row r="73" spans="2:22" x14ac:dyDescent="0.25">
      <c r="B73">
        <v>43693877551.019997</v>
      </c>
      <c r="C73">
        <v>-18.744769999999999</v>
      </c>
      <c r="D73">
        <v>12.781446000000001</v>
      </c>
      <c r="E73">
        <v>21.209944</v>
      </c>
      <c r="F73">
        <v>-82.226508999999993</v>
      </c>
      <c r="G73">
        <v>-8.6542701999999991</v>
      </c>
      <c r="H73" s="7"/>
      <c r="I73" s="5">
        <f t="shared" si="12"/>
        <v>45.612244897959002</v>
      </c>
      <c r="J73" s="5">
        <f t="shared" si="13"/>
        <v>21.297041</v>
      </c>
      <c r="K73" s="5">
        <f t="shared" si="14"/>
        <v>12.375799000000001</v>
      </c>
      <c r="M73">
        <v>43693877551.019997</v>
      </c>
      <c r="N73">
        <v>-19.397556000000002</v>
      </c>
      <c r="O73">
        <v>15.898574999999999</v>
      </c>
      <c r="P73">
        <v>25.028110999999999</v>
      </c>
      <c r="Q73">
        <v>-90.478690999999998</v>
      </c>
      <c r="R73">
        <v>-9.3126411000000004</v>
      </c>
      <c r="S73" s="7"/>
      <c r="T73" s="5">
        <f t="shared" si="15"/>
        <v>45.612244897959002</v>
      </c>
      <c r="U73" s="5">
        <f t="shared" si="16"/>
        <v>20.725279</v>
      </c>
      <c r="V73" s="5">
        <f t="shared" si="17"/>
        <v>11.421723</v>
      </c>
    </row>
    <row r="74" spans="2:22" x14ac:dyDescent="0.25">
      <c r="B74">
        <v>44173469387.754997</v>
      </c>
      <c r="C74">
        <v>-18.349815</v>
      </c>
      <c r="D74">
        <v>13.589774999999999</v>
      </c>
      <c r="E74">
        <v>22.056265</v>
      </c>
      <c r="F74">
        <v>-82.732414000000006</v>
      </c>
      <c r="G74">
        <v>-8.2472925000000004</v>
      </c>
      <c r="H74" s="7"/>
      <c r="I74" s="5">
        <f t="shared" si="12"/>
        <v>46.091836734693999</v>
      </c>
      <c r="J74" s="5">
        <f t="shared" si="13"/>
        <v>21.053114000000001</v>
      </c>
      <c r="K74" s="5">
        <f t="shared" si="14"/>
        <v>11.691552</v>
      </c>
      <c r="M74">
        <v>44173469387.754997</v>
      </c>
      <c r="N74">
        <v>-19.000671000000001</v>
      </c>
      <c r="O74">
        <v>15.521098</v>
      </c>
      <c r="P74">
        <v>24.648132</v>
      </c>
      <c r="Q74">
        <v>-89.474997999999999</v>
      </c>
      <c r="R74">
        <v>-8.9287729000000002</v>
      </c>
      <c r="S74" s="7"/>
      <c r="T74" s="5">
        <f t="shared" si="15"/>
        <v>46.091836734693999</v>
      </c>
      <c r="U74" s="5">
        <f t="shared" si="16"/>
        <v>20.967048999999999</v>
      </c>
      <c r="V74" s="5">
        <f t="shared" si="17"/>
        <v>11.1859</v>
      </c>
    </row>
    <row r="75" spans="2:22" x14ac:dyDescent="0.25">
      <c r="B75">
        <v>44653061224.489998</v>
      </c>
      <c r="C75">
        <v>-18.593563</v>
      </c>
      <c r="D75">
        <v>13.593355000000001</v>
      </c>
      <c r="E75">
        <v>22.026966000000002</v>
      </c>
      <c r="F75">
        <v>-83.644172999999995</v>
      </c>
      <c r="G75">
        <v>-8.4979037999999996</v>
      </c>
      <c r="H75" s="7"/>
      <c r="I75" s="5">
        <f t="shared" si="12"/>
        <v>46.571428571429003</v>
      </c>
      <c r="J75" s="5">
        <f t="shared" si="13"/>
        <v>21.029705</v>
      </c>
      <c r="K75" s="5">
        <f t="shared" si="14"/>
        <v>11.216201999999999</v>
      </c>
      <c r="M75">
        <v>44653061224.489998</v>
      </c>
      <c r="N75">
        <v>-19.219304999999999</v>
      </c>
      <c r="O75">
        <v>14.183579999999999</v>
      </c>
      <c r="P75">
        <v>23.178642</v>
      </c>
      <c r="Q75">
        <v>-86.025497000000001</v>
      </c>
      <c r="R75">
        <v>-9.1396885000000001</v>
      </c>
      <c r="S75" s="7"/>
      <c r="T75" s="5">
        <f t="shared" si="15"/>
        <v>46.571428571429003</v>
      </c>
      <c r="U75" s="5">
        <f t="shared" si="16"/>
        <v>20.958521000000001</v>
      </c>
      <c r="V75" s="5">
        <f t="shared" si="17"/>
        <v>10.567292</v>
      </c>
    </row>
    <row r="76" spans="2:22" x14ac:dyDescent="0.25">
      <c r="B76">
        <v>45132653061.223999</v>
      </c>
      <c r="C76">
        <v>-18.642481</v>
      </c>
      <c r="D76">
        <v>13.381815</v>
      </c>
      <c r="E76">
        <v>22.032858000000001</v>
      </c>
      <c r="F76">
        <v>-81.941115999999994</v>
      </c>
      <c r="G76">
        <v>-8.5556345</v>
      </c>
      <c r="H76" s="7"/>
      <c r="I76" s="5">
        <f t="shared" si="12"/>
        <v>47.051020408163005</v>
      </c>
      <c r="J76" s="5">
        <f t="shared" si="13"/>
        <v>21.580020999999999</v>
      </c>
      <c r="K76" s="5">
        <f t="shared" si="14"/>
        <v>11.288938999999999</v>
      </c>
      <c r="M76">
        <v>45132653061.223999</v>
      </c>
      <c r="N76">
        <v>-18.966166000000001</v>
      </c>
      <c r="O76">
        <v>12.736027</v>
      </c>
      <c r="P76">
        <v>21.846079</v>
      </c>
      <c r="Q76">
        <v>-81.159408999999997</v>
      </c>
      <c r="R76">
        <v>-8.9167213000000007</v>
      </c>
      <c r="S76" s="7"/>
      <c r="T76" s="5">
        <f t="shared" si="15"/>
        <v>47.051020408163005</v>
      </c>
      <c r="U76" s="5">
        <f t="shared" si="16"/>
        <v>21.452175</v>
      </c>
      <c r="V76" s="5">
        <f t="shared" si="17"/>
        <v>10.407812</v>
      </c>
    </row>
    <row r="77" spans="2:22" x14ac:dyDescent="0.25">
      <c r="B77">
        <v>45612244897.959</v>
      </c>
      <c r="C77">
        <v>-19.008745000000001</v>
      </c>
      <c r="D77">
        <v>12.375799000000001</v>
      </c>
      <c r="E77">
        <v>21.297041</v>
      </c>
      <c r="F77">
        <v>-83.439971999999997</v>
      </c>
      <c r="G77">
        <v>-8.8995905000000004</v>
      </c>
      <c r="H77" s="7"/>
      <c r="I77" s="5">
        <f t="shared" si="12"/>
        <v>47.530612244898002</v>
      </c>
      <c r="J77" s="5">
        <f t="shared" si="13"/>
        <v>21.354824000000001</v>
      </c>
      <c r="K77" s="5">
        <f t="shared" si="14"/>
        <v>10.575604</v>
      </c>
      <c r="M77">
        <v>45612244897.959</v>
      </c>
      <c r="N77">
        <v>-19.390566</v>
      </c>
      <c r="O77">
        <v>11.421723</v>
      </c>
      <c r="P77">
        <v>20.725279</v>
      </c>
      <c r="Q77">
        <v>-81.959366000000003</v>
      </c>
      <c r="R77">
        <v>-9.2737464999999997</v>
      </c>
      <c r="S77" s="7"/>
      <c r="T77" s="5">
        <f t="shared" si="15"/>
        <v>47.530612244898002</v>
      </c>
      <c r="U77" s="5">
        <f t="shared" si="16"/>
        <v>20.823595000000001</v>
      </c>
      <c r="V77" s="5">
        <f t="shared" si="17"/>
        <v>9.0770987999999999</v>
      </c>
    </row>
    <row r="78" spans="2:22" x14ac:dyDescent="0.25">
      <c r="B78">
        <v>46091836734.694</v>
      </c>
      <c r="C78">
        <v>-19.41066</v>
      </c>
      <c r="D78">
        <v>11.691552</v>
      </c>
      <c r="E78">
        <v>21.053114000000001</v>
      </c>
      <c r="F78">
        <v>-80.059364000000002</v>
      </c>
      <c r="G78">
        <v>-9.3084992999999994</v>
      </c>
      <c r="H78" s="7"/>
      <c r="I78" s="5">
        <f t="shared" si="12"/>
        <v>48.010204081633006</v>
      </c>
      <c r="J78" s="5">
        <f t="shared" si="13"/>
        <v>21.193290999999999</v>
      </c>
      <c r="K78" s="5">
        <f t="shared" si="14"/>
        <v>9.7125158000000003</v>
      </c>
      <c r="M78">
        <v>46091836734.694</v>
      </c>
      <c r="N78">
        <v>-19.771073999999999</v>
      </c>
      <c r="O78">
        <v>11.1859</v>
      </c>
      <c r="P78">
        <v>20.967048999999999</v>
      </c>
      <c r="Q78">
        <v>-79.794983000000002</v>
      </c>
      <c r="R78">
        <v>-9.7201996000000008</v>
      </c>
      <c r="S78" s="7"/>
      <c r="T78" s="5">
        <f t="shared" si="15"/>
        <v>48.010204081633006</v>
      </c>
      <c r="U78" s="5">
        <f t="shared" si="16"/>
        <v>21.618914</v>
      </c>
      <c r="V78" s="5">
        <f t="shared" si="17"/>
        <v>9.0744647999999994</v>
      </c>
    </row>
    <row r="79" spans="2:22" x14ac:dyDescent="0.25">
      <c r="B79">
        <v>46571428571.429001</v>
      </c>
      <c r="C79">
        <v>-19.977249</v>
      </c>
      <c r="D79">
        <v>11.216201999999999</v>
      </c>
      <c r="E79">
        <v>21.029705</v>
      </c>
      <c r="F79">
        <v>-81.839934999999997</v>
      </c>
      <c r="G79">
        <v>-9.8765993000000005</v>
      </c>
      <c r="H79" s="7"/>
      <c r="I79" s="5">
        <f t="shared" si="12"/>
        <v>48.489795918366994</v>
      </c>
      <c r="J79" s="5">
        <f t="shared" si="13"/>
        <v>18.769278</v>
      </c>
      <c r="K79" s="5">
        <f t="shared" si="14"/>
        <v>5.3534040000000003</v>
      </c>
      <c r="M79">
        <v>46571428571.429001</v>
      </c>
      <c r="N79">
        <v>-20.455846999999999</v>
      </c>
      <c r="O79">
        <v>10.567292</v>
      </c>
      <c r="P79">
        <v>20.958521000000001</v>
      </c>
      <c r="Q79">
        <v>-84.213515999999998</v>
      </c>
      <c r="R79">
        <v>-10.349501</v>
      </c>
      <c r="S79" s="7"/>
      <c r="T79" s="5">
        <f t="shared" si="15"/>
        <v>48.489795918366994</v>
      </c>
      <c r="U79" s="5">
        <f t="shared" si="16"/>
        <v>21.290613</v>
      </c>
      <c r="V79" s="5">
        <f t="shared" si="17"/>
        <v>7.4831976999999998</v>
      </c>
    </row>
    <row r="80" spans="2:22" x14ac:dyDescent="0.25">
      <c r="B80">
        <v>47051020408.163002</v>
      </c>
      <c r="C80">
        <v>-20.378344999999999</v>
      </c>
      <c r="D80">
        <v>11.288938999999999</v>
      </c>
      <c r="E80">
        <v>21.580020999999999</v>
      </c>
      <c r="F80">
        <v>-84.696670999999995</v>
      </c>
      <c r="G80">
        <v>-10.255414</v>
      </c>
      <c r="H80" s="7"/>
      <c r="I80" s="5">
        <f t="shared" si="12"/>
        <v>48.969387755101998</v>
      </c>
      <c r="J80" s="5">
        <f t="shared" si="13"/>
        <v>14.591343999999999</v>
      </c>
      <c r="K80" s="5">
        <f t="shared" si="14"/>
        <v>-2.5639164000000001</v>
      </c>
      <c r="M80">
        <v>47051020408.163002</v>
      </c>
      <c r="N80">
        <v>-21.228221999999999</v>
      </c>
      <c r="O80">
        <v>10.407812</v>
      </c>
      <c r="P80">
        <v>21.452175</v>
      </c>
      <c r="Q80">
        <v>-83.760688999999999</v>
      </c>
      <c r="R80">
        <v>-11.103987999999999</v>
      </c>
      <c r="S80" s="7"/>
      <c r="T80" s="5">
        <f t="shared" si="15"/>
        <v>48.969387755101998</v>
      </c>
      <c r="U80" s="5">
        <f t="shared" si="16"/>
        <v>20.952055000000001</v>
      </c>
      <c r="V80" s="5">
        <f t="shared" si="17"/>
        <v>6.1105833000000001</v>
      </c>
    </row>
    <row r="81" spans="2:22" x14ac:dyDescent="0.25">
      <c r="B81">
        <v>47530612244.898003</v>
      </c>
      <c r="C81">
        <v>-20.862310000000001</v>
      </c>
      <c r="D81">
        <v>10.575604</v>
      </c>
      <c r="E81">
        <v>21.354824000000001</v>
      </c>
      <c r="F81">
        <v>-84.850746000000001</v>
      </c>
      <c r="G81">
        <v>-10.741232</v>
      </c>
      <c r="H81" s="7"/>
      <c r="I81" s="5">
        <f t="shared" si="12"/>
        <v>49.448979591836995</v>
      </c>
      <c r="J81" s="5">
        <f t="shared" si="13"/>
        <v>8.9975690999999998</v>
      </c>
      <c r="K81" s="5">
        <f t="shared" si="14"/>
        <v>-14.181896</v>
      </c>
      <c r="M81">
        <v>47530612244.898003</v>
      </c>
      <c r="N81">
        <v>-21.778862</v>
      </c>
      <c r="O81">
        <v>9.0770987999999999</v>
      </c>
      <c r="P81">
        <v>20.823595000000001</v>
      </c>
      <c r="Q81">
        <v>-84.861473000000004</v>
      </c>
      <c r="R81">
        <v>-11.679601999999999</v>
      </c>
      <c r="S81" s="7"/>
      <c r="T81" s="5">
        <f t="shared" si="15"/>
        <v>49.448979591836995</v>
      </c>
      <c r="U81" s="5">
        <f t="shared" si="16"/>
        <v>18.055527000000001</v>
      </c>
      <c r="V81" s="5">
        <f t="shared" si="17"/>
        <v>2.3739777000000002</v>
      </c>
    </row>
    <row r="82" spans="2:22" x14ac:dyDescent="0.25">
      <c r="B82">
        <v>48010204081.633003</v>
      </c>
      <c r="C82">
        <v>-21.459085000000002</v>
      </c>
      <c r="D82">
        <v>9.7125158000000003</v>
      </c>
      <c r="E82">
        <v>21.193290999999999</v>
      </c>
      <c r="F82">
        <v>-82.005431999999999</v>
      </c>
      <c r="G82">
        <v>-11.341016</v>
      </c>
      <c r="H82" s="7"/>
      <c r="I82" s="5">
        <f t="shared" si="12"/>
        <v>49.928571428570997</v>
      </c>
      <c r="J82" s="5">
        <f t="shared" si="13"/>
        <v>5.6133847000000001</v>
      </c>
      <c r="K82" s="5">
        <f t="shared" si="14"/>
        <v>-23.502877999999999</v>
      </c>
      <c r="M82">
        <v>48010204081.633003</v>
      </c>
      <c r="N82">
        <v>-22.588000999999998</v>
      </c>
      <c r="O82">
        <v>9.0744647999999994</v>
      </c>
      <c r="P82">
        <v>21.618914</v>
      </c>
      <c r="Q82">
        <v>-82.625693999999996</v>
      </c>
      <c r="R82">
        <v>-12.455901000000001</v>
      </c>
      <c r="S82" s="7"/>
      <c r="T82" s="5">
        <f t="shared" si="15"/>
        <v>49.928571428570997</v>
      </c>
      <c r="U82" s="5">
        <f t="shared" si="16"/>
        <v>16.143459</v>
      </c>
      <c r="V82" s="5">
        <f t="shared" si="17"/>
        <v>-1.4891989000000001</v>
      </c>
    </row>
    <row r="83" spans="2:22" x14ac:dyDescent="0.25">
      <c r="B83">
        <v>48489795918.366997</v>
      </c>
      <c r="C83">
        <v>-22.512730000000001</v>
      </c>
      <c r="D83">
        <v>5.3534040000000003</v>
      </c>
      <c r="E83">
        <v>18.769278</v>
      </c>
      <c r="F83">
        <v>-85.921295000000001</v>
      </c>
      <c r="G83">
        <v>-12.360077</v>
      </c>
      <c r="H83" s="7"/>
      <c r="I83" s="5">
        <f t="shared" si="12"/>
        <v>50.408163265306001</v>
      </c>
      <c r="J83" s="5">
        <f t="shared" si="13"/>
        <v>4.0613656000000002</v>
      </c>
      <c r="K83" s="5">
        <f t="shared" si="14"/>
        <v>-31.25169</v>
      </c>
      <c r="M83">
        <v>48489795918.366997</v>
      </c>
      <c r="N83">
        <v>-23.623518000000001</v>
      </c>
      <c r="O83">
        <v>7.4831976999999998</v>
      </c>
      <c r="P83">
        <v>21.290613</v>
      </c>
      <c r="Q83">
        <v>-90.930762999999999</v>
      </c>
      <c r="R83">
        <v>-13.497842</v>
      </c>
      <c r="S83" s="7"/>
      <c r="T83" s="5">
        <f t="shared" si="15"/>
        <v>50.408163265306001</v>
      </c>
      <c r="U83" s="5">
        <f t="shared" si="16"/>
        <v>12.023614999999999</v>
      </c>
      <c r="V83" s="5">
        <f t="shared" si="17"/>
        <v>-10.762444</v>
      </c>
    </row>
    <row r="84" spans="2:22" x14ac:dyDescent="0.25">
      <c r="B84">
        <v>48969387755.101997</v>
      </c>
      <c r="C84">
        <v>-26.647472</v>
      </c>
      <c r="D84">
        <v>-2.5639164000000001</v>
      </c>
      <c r="E84">
        <v>14.591343999999999</v>
      </c>
      <c r="F84">
        <v>-76.051558999999997</v>
      </c>
      <c r="G84">
        <v>-16.546527999999999</v>
      </c>
      <c r="H84" s="7"/>
      <c r="I84" s="5">
        <f t="shared" si="12"/>
        <v>50.887755102040998</v>
      </c>
      <c r="J84" s="5">
        <f t="shared" si="13"/>
        <v>3.962431</v>
      </c>
      <c r="K84" s="5">
        <f t="shared" si="14"/>
        <v>-34.827933999999999</v>
      </c>
      <c r="M84">
        <v>48969387755.101997</v>
      </c>
      <c r="N84">
        <v>-25.558439</v>
      </c>
      <c r="O84">
        <v>6.1105833000000001</v>
      </c>
      <c r="P84">
        <v>20.952055000000001</v>
      </c>
      <c r="Q84">
        <v>-86.652602999999999</v>
      </c>
      <c r="R84">
        <v>-15.468503999999999</v>
      </c>
      <c r="S84" s="7"/>
      <c r="T84" s="5">
        <f t="shared" si="15"/>
        <v>50.887755102040998</v>
      </c>
      <c r="U84" s="5">
        <f t="shared" si="16"/>
        <v>9.4456290999999997</v>
      </c>
      <c r="V84" s="5">
        <f t="shared" si="17"/>
        <v>-19.238913</v>
      </c>
    </row>
    <row r="85" spans="2:22" x14ac:dyDescent="0.25">
      <c r="B85">
        <v>49448979591.836998</v>
      </c>
      <c r="C85">
        <v>-32.698504999999997</v>
      </c>
      <c r="D85">
        <v>-14.181896</v>
      </c>
      <c r="E85">
        <v>8.9975690999999998</v>
      </c>
      <c r="F85">
        <v>-68.219772000000006</v>
      </c>
      <c r="G85">
        <v>-22.559175</v>
      </c>
      <c r="H85" s="7"/>
      <c r="I85" s="5">
        <f t="shared" si="12"/>
        <v>51.367346938776002</v>
      </c>
      <c r="J85" s="5">
        <f t="shared" si="13"/>
        <v>4.2214947</v>
      </c>
      <c r="K85" s="5">
        <f t="shared" si="14"/>
        <v>-39.591911000000003</v>
      </c>
      <c r="M85">
        <v>49448979591.836998</v>
      </c>
      <c r="N85">
        <v>-25.676459999999999</v>
      </c>
      <c r="O85">
        <v>2.3739777000000002</v>
      </c>
      <c r="P85">
        <v>18.055527000000001</v>
      </c>
      <c r="Q85">
        <v>-83.655388000000002</v>
      </c>
      <c r="R85">
        <v>-15.558066999999999</v>
      </c>
      <c r="S85" s="7"/>
      <c r="T85" s="5">
        <f t="shared" si="15"/>
        <v>51.367346938776002</v>
      </c>
      <c r="U85" s="5">
        <f t="shared" si="16"/>
        <v>6.9423285000000003</v>
      </c>
      <c r="V85" s="5">
        <f t="shared" si="17"/>
        <v>-25.664911</v>
      </c>
    </row>
    <row r="86" spans="2:22" x14ac:dyDescent="0.25">
      <c r="B86">
        <v>49928571428.570999</v>
      </c>
      <c r="C86">
        <v>-40.595630999999997</v>
      </c>
      <c r="D86">
        <v>-23.502877999999999</v>
      </c>
      <c r="E86">
        <v>5.6133847000000001</v>
      </c>
      <c r="F86">
        <v>-70.462128000000007</v>
      </c>
      <c r="G86">
        <v>-30.432691999999999</v>
      </c>
      <c r="H86" s="7"/>
      <c r="I86" s="5">
        <f t="shared" si="12"/>
        <v>51.846938775510004</v>
      </c>
      <c r="J86" s="5">
        <f t="shared" si="13"/>
        <v>3.5330914999999998</v>
      </c>
      <c r="K86" s="5">
        <f t="shared" si="14"/>
        <v>-46.982075000000002</v>
      </c>
      <c r="M86">
        <v>49928571428.570999</v>
      </c>
      <c r="N86">
        <v>-26.129921</v>
      </c>
      <c r="O86">
        <v>-1.4891989000000001</v>
      </c>
      <c r="P86">
        <v>16.143459</v>
      </c>
      <c r="Q86">
        <v>-76.030342000000005</v>
      </c>
      <c r="R86">
        <v>-16.018072</v>
      </c>
      <c r="S86" s="7"/>
      <c r="T86" s="5">
        <f t="shared" si="15"/>
        <v>51.846938775510004</v>
      </c>
      <c r="U86" s="5">
        <f t="shared" si="16"/>
        <v>6.8113207999999998</v>
      </c>
      <c r="V86" s="5">
        <f t="shared" si="17"/>
        <v>-27.482109000000001</v>
      </c>
    </row>
    <row r="87" spans="2:22" x14ac:dyDescent="0.25">
      <c r="B87">
        <v>50408163265.306</v>
      </c>
      <c r="C87">
        <v>-44.465229000000001</v>
      </c>
      <c r="D87">
        <v>-31.25169</v>
      </c>
      <c r="E87">
        <v>4.0613656000000002</v>
      </c>
      <c r="F87">
        <v>-73.578941</v>
      </c>
      <c r="G87">
        <v>-34.356918</v>
      </c>
      <c r="H87" s="7"/>
      <c r="I87" s="5">
        <f t="shared" si="12"/>
        <v>52.326530612245001</v>
      </c>
      <c r="J87" s="5">
        <f t="shared" si="13"/>
        <v>3.1194627000000001</v>
      </c>
      <c r="K87" s="5">
        <f t="shared" si="14"/>
        <v>-50.785294</v>
      </c>
      <c r="M87">
        <v>50408163265.306</v>
      </c>
      <c r="N87">
        <v>-31.468475000000002</v>
      </c>
      <c r="O87">
        <v>-10.762444</v>
      </c>
      <c r="P87">
        <v>12.023614999999999</v>
      </c>
      <c r="Q87">
        <v>-81.203643999999997</v>
      </c>
      <c r="R87">
        <v>-21.321833000000002</v>
      </c>
      <c r="S87" s="7"/>
      <c r="T87" s="5">
        <f t="shared" si="15"/>
        <v>52.326530612245001</v>
      </c>
      <c r="U87" s="5">
        <f t="shared" si="16"/>
        <v>6.4838214000000001</v>
      </c>
      <c r="V87" s="5">
        <f t="shared" si="17"/>
        <v>-29.821594000000001</v>
      </c>
    </row>
    <row r="88" spans="2:22" x14ac:dyDescent="0.25">
      <c r="B88">
        <v>50887755102.041</v>
      </c>
      <c r="C88">
        <v>-51.307445999999999</v>
      </c>
      <c r="D88">
        <v>-34.827933999999999</v>
      </c>
      <c r="E88">
        <v>3.962431</v>
      </c>
      <c r="F88">
        <v>-77.553711000000007</v>
      </c>
      <c r="G88">
        <v>-41.149559000000004</v>
      </c>
      <c r="H88" s="7"/>
      <c r="I88" s="5">
        <f t="shared" si="12"/>
        <v>52.806122448980005</v>
      </c>
      <c r="J88" s="5">
        <f t="shared" si="13"/>
        <v>2.2496862000000002</v>
      </c>
      <c r="K88" s="5">
        <f t="shared" si="14"/>
        <v>-52.751942</v>
      </c>
      <c r="M88">
        <v>50887755102.041</v>
      </c>
      <c r="N88">
        <v>-41.129382999999997</v>
      </c>
      <c r="O88">
        <v>-19.238913</v>
      </c>
      <c r="P88">
        <v>9.4456290999999997</v>
      </c>
      <c r="Q88">
        <v>-74.374679999999998</v>
      </c>
      <c r="R88">
        <v>-31.018272</v>
      </c>
      <c r="S88" s="7"/>
      <c r="T88" s="5">
        <f t="shared" si="15"/>
        <v>52.806122448980005</v>
      </c>
      <c r="U88" s="5">
        <f t="shared" si="16"/>
        <v>5.3921466000000002</v>
      </c>
      <c r="V88" s="5">
        <f t="shared" si="17"/>
        <v>-42.211486999999998</v>
      </c>
    </row>
    <row r="89" spans="2:22" x14ac:dyDescent="0.25">
      <c r="B89">
        <v>51367346938.776001</v>
      </c>
      <c r="C89">
        <v>-51.035800999999999</v>
      </c>
      <c r="D89">
        <v>-39.591911000000003</v>
      </c>
      <c r="E89">
        <v>4.2214947</v>
      </c>
      <c r="F89">
        <v>-80.325180000000003</v>
      </c>
      <c r="G89">
        <v>-40.864615999999998</v>
      </c>
      <c r="H89" s="7"/>
      <c r="I89" s="5">
        <f t="shared" si="12"/>
        <v>53.285714285713993</v>
      </c>
      <c r="J89" s="5">
        <f t="shared" si="13"/>
        <v>3.6379785999999998</v>
      </c>
      <c r="K89" s="5">
        <f t="shared" si="14"/>
        <v>-45.530678000000002</v>
      </c>
      <c r="M89">
        <v>51367346938.776001</v>
      </c>
      <c r="N89">
        <v>-43.818950999999998</v>
      </c>
      <c r="O89">
        <v>-25.664911</v>
      </c>
      <c r="P89">
        <v>6.9423285000000003</v>
      </c>
      <c r="Q89">
        <v>-78.238624999999999</v>
      </c>
      <c r="R89">
        <v>-33.713520000000003</v>
      </c>
      <c r="S89" s="7"/>
      <c r="T89" s="5">
        <f t="shared" si="15"/>
        <v>53.285714285713993</v>
      </c>
      <c r="U89" s="5">
        <f t="shared" si="16"/>
        <v>3.0061936</v>
      </c>
      <c r="V89" s="5">
        <f t="shared" si="17"/>
        <v>-56.81794</v>
      </c>
    </row>
    <row r="90" spans="2:22" x14ac:dyDescent="0.25">
      <c r="B90">
        <v>51846938775.510002</v>
      </c>
      <c r="C90">
        <v>-59.561371000000001</v>
      </c>
      <c r="D90">
        <v>-46.982075000000002</v>
      </c>
      <c r="E90">
        <v>3.5330914999999998</v>
      </c>
      <c r="F90">
        <v>-90.283493000000007</v>
      </c>
      <c r="G90">
        <v>-49.426043999999997</v>
      </c>
      <c r="H90" s="7"/>
      <c r="I90" s="5">
        <f t="shared" si="12"/>
        <v>53.765306122448997</v>
      </c>
      <c r="J90" s="5">
        <f t="shared" si="13"/>
        <v>3.3577379999999999</v>
      </c>
      <c r="K90" s="5">
        <f t="shared" si="14"/>
        <v>-50.500244000000002</v>
      </c>
      <c r="M90">
        <v>51846938775.510002</v>
      </c>
      <c r="N90">
        <v>-43.225856999999998</v>
      </c>
      <c r="O90">
        <v>-27.482109000000001</v>
      </c>
      <c r="P90">
        <v>6.8113207999999998</v>
      </c>
      <c r="Q90">
        <v>-77.919792000000001</v>
      </c>
      <c r="R90">
        <v>-33.089928</v>
      </c>
      <c r="S90" s="7"/>
      <c r="T90" s="5">
        <f t="shared" si="15"/>
        <v>53.765306122448997</v>
      </c>
      <c r="U90" s="5">
        <f t="shared" si="16"/>
        <v>-0.55198634000000002</v>
      </c>
      <c r="V90" s="5">
        <f t="shared" si="17"/>
        <v>-72.908896999999996</v>
      </c>
    </row>
    <row r="91" spans="2:22" x14ac:dyDescent="0.25">
      <c r="B91">
        <v>52326530612.245003</v>
      </c>
      <c r="C91">
        <v>-71.364745999999997</v>
      </c>
      <c r="D91">
        <v>-50.785294</v>
      </c>
      <c r="E91">
        <v>3.1194627000000001</v>
      </c>
      <c r="F91">
        <v>-93.384636</v>
      </c>
      <c r="G91">
        <v>-61.254837000000002</v>
      </c>
      <c r="H91" s="7"/>
      <c r="I91" s="5">
        <f t="shared" si="12"/>
        <v>54.244897959184001</v>
      </c>
      <c r="J91" s="5">
        <f t="shared" si="13"/>
        <v>1.7981073999999999</v>
      </c>
      <c r="K91" s="5">
        <f t="shared" si="14"/>
        <v>-59.500526000000001</v>
      </c>
      <c r="M91">
        <v>52326530612.245003</v>
      </c>
      <c r="N91">
        <v>-46.260978999999999</v>
      </c>
      <c r="O91">
        <v>-29.821594000000001</v>
      </c>
      <c r="P91">
        <v>6.4838214000000001</v>
      </c>
      <c r="Q91">
        <v>-78.866280000000003</v>
      </c>
      <c r="R91">
        <v>-36.076842999999997</v>
      </c>
      <c r="S91" s="7"/>
      <c r="T91" s="5">
        <f t="shared" si="15"/>
        <v>54.244897959184001</v>
      </c>
      <c r="U91" s="5">
        <f t="shared" si="16"/>
        <v>-3.2203050000000002</v>
      </c>
      <c r="V91" s="5">
        <f t="shared" si="17"/>
        <v>-78.666122000000001</v>
      </c>
    </row>
    <row r="92" spans="2:22" x14ac:dyDescent="0.25">
      <c r="B92">
        <v>52806122448.980003</v>
      </c>
      <c r="C92">
        <v>-61.203673999999999</v>
      </c>
      <c r="D92">
        <v>-52.751942</v>
      </c>
      <c r="E92">
        <v>2.2496862000000002</v>
      </c>
      <c r="F92">
        <v>-88.009476000000006</v>
      </c>
      <c r="G92">
        <v>-51.033386</v>
      </c>
      <c r="H92" s="7"/>
      <c r="I92" s="5">
        <f t="shared" si="12"/>
        <v>54.724489795917997</v>
      </c>
      <c r="J92" s="5">
        <f t="shared" si="13"/>
        <v>1.1938781999999999</v>
      </c>
      <c r="K92" s="5">
        <f t="shared" si="14"/>
        <v>-71.531127999999995</v>
      </c>
      <c r="M92">
        <v>52806122448.980003</v>
      </c>
      <c r="N92">
        <v>-49.892268999999999</v>
      </c>
      <c r="O92">
        <v>-42.211486999999998</v>
      </c>
      <c r="P92">
        <v>5.3921466000000002</v>
      </c>
      <c r="Q92">
        <v>-82.421668999999994</v>
      </c>
      <c r="R92">
        <v>-39.749476999999999</v>
      </c>
      <c r="S92" s="7"/>
      <c r="T92" s="5">
        <f t="shared" si="15"/>
        <v>54.724489795917997</v>
      </c>
      <c r="U92" s="5">
        <f t="shared" si="16"/>
        <v>-4.9705582000000001</v>
      </c>
      <c r="V92" s="5">
        <f t="shared" si="17"/>
        <v>-82.653121999999996</v>
      </c>
    </row>
    <row r="93" spans="2:22" x14ac:dyDescent="0.25">
      <c r="B93">
        <v>53285714285.713997</v>
      </c>
      <c r="C93">
        <v>-62.89817</v>
      </c>
      <c r="D93">
        <v>-45.530678000000002</v>
      </c>
      <c r="E93">
        <v>3.6379785999999998</v>
      </c>
      <c r="F93">
        <v>-88.493995999999996</v>
      </c>
      <c r="G93">
        <v>-52.716662999999997</v>
      </c>
      <c r="H93" s="7"/>
      <c r="I93" s="5">
        <f t="shared" si="12"/>
        <v>55.204081632653001</v>
      </c>
      <c r="J93" s="5">
        <f t="shared" si="13"/>
        <v>-1.4742694000000001</v>
      </c>
      <c r="K93" s="5">
        <f t="shared" si="14"/>
        <v>-78.410858000000005</v>
      </c>
      <c r="M93">
        <v>53285714285.713997</v>
      </c>
      <c r="N93">
        <v>-77.154274000000001</v>
      </c>
      <c r="O93">
        <v>-56.81794</v>
      </c>
      <c r="P93">
        <v>3.0061936</v>
      </c>
      <c r="Q93">
        <v>-105.36569</v>
      </c>
      <c r="R93">
        <v>-66.984581000000006</v>
      </c>
      <c r="S93" s="7"/>
      <c r="T93" s="5">
        <f t="shared" si="15"/>
        <v>55.204081632653001</v>
      </c>
      <c r="U93" s="5">
        <f t="shared" si="16"/>
        <v>-4.3413396000000004</v>
      </c>
      <c r="V93" s="5">
        <f t="shared" si="17"/>
        <v>-81.506889000000001</v>
      </c>
    </row>
    <row r="94" spans="2:22" x14ac:dyDescent="0.25">
      <c r="B94">
        <v>53765306122.448997</v>
      </c>
      <c r="C94">
        <v>-53.941906000000003</v>
      </c>
      <c r="D94">
        <v>-50.500244000000002</v>
      </c>
      <c r="E94">
        <v>3.3577379999999999</v>
      </c>
      <c r="F94">
        <v>-84.443709999999996</v>
      </c>
      <c r="G94">
        <v>-43.755913</v>
      </c>
      <c r="H94" s="7"/>
      <c r="I94" s="5">
        <f t="shared" si="12"/>
        <v>55.683673469387998</v>
      </c>
      <c r="J94" s="5">
        <f t="shared" si="13"/>
        <v>-1.8152778000000001</v>
      </c>
      <c r="K94" s="5">
        <f t="shared" si="14"/>
        <v>-80.130866999999995</v>
      </c>
      <c r="M94">
        <v>53765306122.448997</v>
      </c>
      <c r="N94">
        <v>-82.868140999999994</v>
      </c>
      <c r="O94">
        <v>-72.908896999999996</v>
      </c>
      <c r="P94">
        <v>-0.55198634000000002</v>
      </c>
      <c r="Q94">
        <v>-101.04906</v>
      </c>
      <c r="R94">
        <v>-72.738342000000003</v>
      </c>
      <c r="S94" s="7"/>
      <c r="T94" s="5">
        <f t="shared" si="15"/>
        <v>55.683673469387998</v>
      </c>
      <c r="U94" s="5">
        <f t="shared" si="16"/>
        <v>-4.6493845</v>
      </c>
      <c r="V94" s="5">
        <f t="shared" si="17"/>
        <v>-82.241844</v>
      </c>
    </row>
    <row r="95" spans="2:22" x14ac:dyDescent="0.25">
      <c r="B95">
        <v>54244897959.183998</v>
      </c>
      <c r="C95">
        <v>-75.262405000000001</v>
      </c>
      <c r="D95">
        <v>-59.500526000000001</v>
      </c>
      <c r="E95">
        <v>1.7981073999999999</v>
      </c>
      <c r="F95">
        <v>-100.36828</v>
      </c>
      <c r="G95">
        <v>-65.101364000000004</v>
      </c>
      <c r="H95" s="7"/>
      <c r="I95" s="5">
        <f t="shared" si="12"/>
        <v>56.163265306122</v>
      </c>
      <c r="J95" s="5">
        <f t="shared" si="13"/>
        <v>-4.1612988</v>
      </c>
      <c r="K95" s="5">
        <f t="shared" si="14"/>
        <v>-83.355934000000005</v>
      </c>
      <c r="M95">
        <v>54244897959.183998</v>
      </c>
      <c r="N95">
        <v>-87.458388999999997</v>
      </c>
      <c r="O95">
        <v>-78.666122000000001</v>
      </c>
      <c r="P95">
        <v>-3.2203050000000002</v>
      </c>
      <c r="Q95">
        <v>-98.574271999999993</v>
      </c>
      <c r="R95">
        <v>-77.347815999999995</v>
      </c>
      <c r="S95" s="7"/>
      <c r="T95" s="5">
        <f t="shared" si="15"/>
        <v>56.163265306122</v>
      </c>
      <c r="U95" s="5">
        <f t="shared" si="16"/>
        <v>-3.5081150999999999</v>
      </c>
      <c r="V95" s="5">
        <f t="shared" si="17"/>
        <v>-79.399918</v>
      </c>
    </row>
    <row r="96" spans="2:22" x14ac:dyDescent="0.25">
      <c r="B96">
        <v>54724489795.917999</v>
      </c>
      <c r="C96">
        <v>-85.131607000000002</v>
      </c>
      <c r="D96">
        <v>-71.531127999999995</v>
      </c>
      <c r="E96">
        <v>1.1938781999999999</v>
      </c>
      <c r="F96">
        <v>-101.19262000000001</v>
      </c>
      <c r="G96">
        <v>-75.038619999999995</v>
      </c>
      <c r="H96" s="7"/>
      <c r="I96" s="5">
        <f t="shared" si="12"/>
        <v>56.642857142857004</v>
      </c>
      <c r="J96" s="5">
        <f t="shared" si="13"/>
        <v>-2.5791140000000001</v>
      </c>
      <c r="K96" s="5">
        <f t="shared" si="14"/>
        <v>-81.225257999999997</v>
      </c>
      <c r="M96">
        <v>54724489795.917999</v>
      </c>
      <c r="N96">
        <v>-86.397864999999996</v>
      </c>
      <c r="O96">
        <v>-82.653121999999996</v>
      </c>
      <c r="P96">
        <v>-4.9705582000000001</v>
      </c>
      <c r="Q96">
        <v>-98.553130999999993</v>
      </c>
      <c r="R96">
        <v>-76.251296999999994</v>
      </c>
      <c r="S96" s="7"/>
      <c r="T96" s="5">
        <f t="shared" si="15"/>
        <v>56.642857142857004</v>
      </c>
      <c r="U96" s="5">
        <f t="shared" si="16"/>
        <v>-4.0316619999999999</v>
      </c>
      <c r="V96" s="5">
        <f t="shared" si="17"/>
        <v>-81.972046000000006</v>
      </c>
    </row>
    <row r="97" spans="2:22" x14ac:dyDescent="0.25">
      <c r="B97">
        <v>55204081632.653</v>
      </c>
      <c r="C97">
        <v>-88.221710000000002</v>
      </c>
      <c r="D97">
        <v>-78.410858000000005</v>
      </c>
      <c r="E97">
        <v>-1.4742694000000001</v>
      </c>
      <c r="F97">
        <v>-115.09952</v>
      </c>
      <c r="G97">
        <v>-78.035042000000004</v>
      </c>
      <c r="H97" s="7"/>
      <c r="I97" s="5">
        <f t="shared" si="12"/>
        <v>57.122448979592001</v>
      </c>
      <c r="J97" s="5">
        <f t="shared" si="13"/>
        <v>-0.94116425999999997</v>
      </c>
      <c r="K97" s="5">
        <f t="shared" si="14"/>
        <v>-77.308807000000002</v>
      </c>
      <c r="M97">
        <v>55204081632.653</v>
      </c>
      <c r="N97">
        <v>-89.590621999999996</v>
      </c>
      <c r="O97">
        <v>-81.506889000000001</v>
      </c>
      <c r="P97">
        <v>-4.3413396000000004</v>
      </c>
      <c r="Q97">
        <v>-97.294478999999995</v>
      </c>
      <c r="R97">
        <v>-79.448586000000006</v>
      </c>
      <c r="S97" s="7"/>
      <c r="T97" s="5">
        <f t="shared" si="15"/>
        <v>57.122448979592001</v>
      </c>
      <c r="U97" s="5">
        <f t="shared" si="16"/>
        <v>-5.3517199</v>
      </c>
      <c r="V97" s="5">
        <f t="shared" si="17"/>
        <v>-86.297134</v>
      </c>
    </row>
    <row r="98" spans="2:22" x14ac:dyDescent="0.25">
      <c r="B98">
        <v>55683673469.388</v>
      </c>
      <c r="C98">
        <v>-87.914908999999994</v>
      </c>
      <c r="D98">
        <v>-80.130866999999995</v>
      </c>
      <c r="E98">
        <v>-1.8152778000000001</v>
      </c>
      <c r="F98">
        <v>-97.047409000000002</v>
      </c>
      <c r="G98">
        <v>-77.736114999999998</v>
      </c>
      <c r="H98" s="7"/>
      <c r="I98" s="5">
        <f t="shared" si="12"/>
        <v>57.602040816327005</v>
      </c>
      <c r="J98" s="5">
        <f t="shared" si="13"/>
        <v>-1.6744295</v>
      </c>
      <c r="K98" s="5">
        <f t="shared" si="14"/>
        <v>-78.473984000000002</v>
      </c>
      <c r="M98">
        <v>55683673469.388</v>
      </c>
      <c r="N98">
        <v>-86.003983000000005</v>
      </c>
      <c r="O98">
        <v>-82.241844</v>
      </c>
      <c r="P98">
        <v>-4.6493845</v>
      </c>
      <c r="Q98">
        <v>-101.08844000000001</v>
      </c>
      <c r="R98">
        <v>-75.796775999999994</v>
      </c>
      <c r="S98" s="7"/>
      <c r="T98" s="5">
        <f t="shared" si="15"/>
        <v>57.602040816327005</v>
      </c>
      <c r="U98" s="5">
        <f t="shared" si="16"/>
        <v>-6.1026125000000002</v>
      </c>
      <c r="V98" s="5">
        <f t="shared" si="17"/>
        <v>-89.412391999999997</v>
      </c>
    </row>
    <row r="99" spans="2:22" x14ac:dyDescent="0.25">
      <c r="B99">
        <v>56163265306.122002</v>
      </c>
      <c r="C99">
        <v>-89.314598000000004</v>
      </c>
      <c r="D99">
        <v>-83.355934000000005</v>
      </c>
      <c r="E99">
        <v>-4.1612988</v>
      </c>
      <c r="F99">
        <v>-103.42155</v>
      </c>
      <c r="G99">
        <v>-79.175606000000002</v>
      </c>
      <c r="H99" s="7"/>
      <c r="I99" s="5">
        <f t="shared" si="12"/>
        <v>58.081632653061</v>
      </c>
      <c r="J99" s="5">
        <f t="shared" si="13"/>
        <v>-3.5041498999999998</v>
      </c>
      <c r="K99" s="5">
        <f t="shared" si="14"/>
        <v>-82.168221000000003</v>
      </c>
      <c r="M99">
        <v>56163265306.122002</v>
      </c>
      <c r="N99">
        <v>-87.675719999999998</v>
      </c>
      <c r="O99">
        <v>-79.399918</v>
      </c>
      <c r="P99">
        <v>-3.5081150999999999</v>
      </c>
      <c r="Q99">
        <v>-97.976973999999998</v>
      </c>
      <c r="R99">
        <v>-77.532021</v>
      </c>
      <c r="S99" s="7"/>
      <c r="T99" s="5">
        <f t="shared" si="15"/>
        <v>58.081632653061</v>
      </c>
      <c r="U99" s="5">
        <f t="shared" si="16"/>
        <v>-8.4240551000000004</v>
      </c>
      <c r="V99" s="5">
        <f t="shared" si="17"/>
        <v>-95.989707999999993</v>
      </c>
    </row>
    <row r="100" spans="2:22" x14ac:dyDescent="0.25">
      <c r="B100">
        <v>56642857142.857002</v>
      </c>
      <c r="C100">
        <v>-90.867301999999995</v>
      </c>
      <c r="D100">
        <v>-81.225257999999997</v>
      </c>
      <c r="E100">
        <v>-2.5791140000000001</v>
      </c>
      <c r="F100">
        <v>-103.68586999999999</v>
      </c>
      <c r="G100">
        <v>-80.672188000000006</v>
      </c>
      <c r="H100" s="7"/>
      <c r="I100" s="5">
        <f t="shared" si="12"/>
        <v>58.561224489795997</v>
      </c>
      <c r="J100" s="5">
        <f t="shared" si="13"/>
        <v>-2.7295139000000002</v>
      </c>
      <c r="K100" s="5">
        <f t="shared" si="14"/>
        <v>-73.586478999999997</v>
      </c>
      <c r="M100">
        <v>56642857142.857002</v>
      </c>
      <c r="N100">
        <v>-84.548423999999997</v>
      </c>
      <c r="O100">
        <v>-81.972046000000006</v>
      </c>
      <c r="P100">
        <v>-4.0316619999999999</v>
      </c>
      <c r="Q100">
        <v>-99.219459999999998</v>
      </c>
      <c r="R100">
        <v>-74.346610999999996</v>
      </c>
      <c r="S100" s="7"/>
      <c r="T100" s="5">
        <f t="shared" si="15"/>
        <v>58.561224489795997</v>
      </c>
      <c r="U100" s="5">
        <f t="shared" si="16"/>
        <v>-2.0120000999999998</v>
      </c>
      <c r="V100" s="5">
        <f t="shared" si="17"/>
        <v>-68.491225999999997</v>
      </c>
    </row>
    <row r="101" spans="2:22" x14ac:dyDescent="0.25">
      <c r="B101">
        <v>57122448979.592003</v>
      </c>
      <c r="C101">
        <v>-86.259604999999993</v>
      </c>
      <c r="D101">
        <v>-77.308807000000002</v>
      </c>
      <c r="E101">
        <v>-0.94116425999999997</v>
      </c>
      <c r="F101">
        <v>-104.86554</v>
      </c>
      <c r="G101">
        <v>-76.090652000000006</v>
      </c>
      <c r="H101" s="7"/>
      <c r="I101" s="5">
        <f t="shared" ref="I101:I103" si="18">B105/1000000000</f>
        <v>59.040816326531001</v>
      </c>
      <c r="J101" s="5">
        <f t="shared" ref="J101:J103" si="19">E105</f>
        <v>-4.3151282999999996</v>
      </c>
      <c r="K101" s="5">
        <f t="shared" ref="K101:K103" si="20">D105</f>
        <v>-78.271591000000001</v>
      </c>
      <c r="M101">
        <v>57122448979.592003</v>
      </c>
      <c r="N101">
        <v>-92.089279000000005</v>
      </c>
      <c r="O101">
        <v>-86.297134</v>
      </c>
      <c r="P101">
        <v>-5.3517199</v>
      </c>
      <c r="Q101">
        <v>-103.91160000000001</v>
      </c>
      <c r="R101">
        <v>-81.942504999999997</v>
      </c>
      <c r="S101" s="7"/>
      <c r="T101" s="5">
        <f t="shared" ref="T101:T103" si="21">M105/1000000000</f>
        <v>59.040816326531001</v>
      </c>
      <c r="U101" s="5">
        <f t="shared" ref="U101:U103" si="22">P105</f>
        <v>-2.6885192</v>
      </c>
      <c r="V101" s="5">
        <f t="shared" ref="V101:V103" si="23">O105</f>
        <v>-69.229293999999996</v>
      </c>
    </row>
    <row r="102" spans="2:22" x14ac:dyDescent="0.25">
      <c r="B102">
        <v>57602040816.327003</v>
      </c>
      <c r="C102">
        <v>-82.498039000000006</v>
      </c>
      <c r="D102">
        <v>-78.473984000000002</v>
      </c>
      <c r="E102">
        <v>-1.6744295</v>
      </c>
      <c r="F102">
        <v>-106.47060999999999</v>
      </c>
      <c r="G102">
        <v>-72.340087999999994</v>
      </c>
      <c r="H102" s="7"/>
      <c r="I102" s="5">
        <f t="shared" si="18"/>
        <v>59.520408163264996</v>
      </c>
      <c r="J102" s="5">
        <f t="shared" si="19"/>
        <v>-0.68682259000000001</v>
      </c>
      <c r="K102" s="5">
        <f t="shared" si="20"/>
        <v>-64.523612999999997</v>
      </c>
      <c r="M102">
        <v>57602040816.327003</v>
      </c>
      <c r="N102">
        <v>-96.655440999999996</v>
      </c>
      <c r="O102">
        <v>-89.412391999999997</v>
      </c>
      <c r="P102">
        <v>-6.1026125000000002</v>
      </c>
      <c r="Q102">
        <v>-98.965598999999997</v>
      </c>
      <c r="R102">
        <v>-86.547111999999998</v>
      </c>
      <c r="S102" s="7"/>
      <c r="T102" s="5">
        <f t="shared" si="21"/>
        <v>59.520408163264996</v>
      </c>
      <c r="U102" s="5">
        <f t="shared" si="22"/>
        <v>4.5119157000000003</v>
      </c>
      <c r="V102" s="5">
        <f t="shared" si="23"/>
        <v>-40.764007999999997</v>
      </c>
    </row>
    <row r="103" spans="2:22" x14ac:dyDescent="0.25">
      <c r="B103">
        <v>58081632653.060997</v>
      </c>
      <c r="C103">
        <v>-92.087387000000007</v>
      </c>
      <c r="D103">
        <v>-82.168221000000003</v>
      </c>
      <c r="E103">
        <v>-3.5041498999999998</v>
      </c>
      <c r="F103">
        <v>-100.35505999999999</v>
      </c>
      <c r="G103">
        <v>-81.967917999999997</v>
      </c>
      <c r="H103" s="7"/>
      <c r="I103" s="5">
        <f t="shared" si="18"/>
        <v>60</v>
      </c>
      <c r="J103" s="5">
        <f t="shared" si="19"/>
        <v>-0.56098395999999995</v>
      </c>
      <c r="K103" s="5">
        <f t="shared" si="20"/>
        <v>-65.199912999999995</v>
      </c>
      <c r="M103">
        <v>58081632653.060997</v>
      </c>
      <c r="N103">
        <v>-91.570091000000005</v>
      </c>
      <c r="O103">
        <v>-95.989707999999993</v>
      </c>
      <c r="P103">
        <v>-8.4240551000000004</v>
      </c>
      <c r="Q103">
        <v>-101.59289</v>
      </c>
      <c r="R103">
        <v>-81.439719999999994</v>
      </c>
      <c r="S103" s="7"/>
      <c r="T103" s="5">
        <f t="shared" si="21"/>
        <v>60</v>
      </c>
      <c r="U103" s="5">
        <f t="shared" si="22"/>
        <v>4.5513963999999998</v>
      </c>
      <c r="V103" s="5">
        <f t="shared" si="23"/>
        <v>-43.267105000000001</v>
      </c>
    </row>
    <row r="104" spans="2:22" x14ac:dyDescent="0.25">
      <c r="B104">
        <v>58561224489.795998</v>
      </c>
      <c r="C104">
        <v>-91.881507999999997</v>
      </c>
      <c r="D104">
        <v>-73.586478999999997</v>
      </c>
      <c r="E104">
        <v>-2.7295139000000002</v>
      </c>
      <c r="F104">
        <v>-99.565810999999997</v>
      </c>
      <c r="G104">
        <v>-81.684203999999994</v>
      </c>
      <c r="M104">
        <v>58561224489.795998</v>
      </c>
      <c r="N104">
        <v>-104.86151</v>
      </c>
      <c r="O104">
        <v>-68.491225999999997</v>
      </c>
      <c r="P104">
        <v>-2.0120000999999998</v>
      </c>
      <c r="Q104">
        <v>-102.76441</v>
      </c>
      <c r="R104">
        <v>-94.710121000000001</v>
      </c>
    </row>
    <row r="105" spans="2:22" x14ac:dyDescent="0.25">
      <c r="B105">
        <v>59040816326.530998</v>
      </c>
      <c r="C105">
        <v>-59.083195000000003</v>
      </c>
      <c r="D105">
        <v>-78.271591000000001</v>
      </c>
      <c r="E105">
        <v>-4.3151282999999996</v>
      </c>
      <c r="F105">
        <v>-87.716521999999998</v>
      </c>
      <c r="G105">
        <v>-48.918776999999999</v>
      </c>
      <c r="M105">
        <v>59040816326.530998</v>
      </c>
      <c r="N105">
        <v>-33.440598000000001</v>
      </c>
      <c r="O105">
        <v>-69.229293999999996</v>
      </c>
      <c r="P105">
        <v>-2.6885192</v>
      </c>
      <c r="Q105">
        <v>-74.311942999999999</v>
      </c>
      <c r="R105">
        <v>-23.287844</v>
      </c>
    </row>
    <row r="106" spans="2:22" x14ac:dyDescent="0.25">
      <c r="B106">
        <v>59520408163.264999</v>
      </c>
      <c r="C106">
        <v>-101.40661</v>
      </c>
      <c r="D106">
        <v>-64.523612999999997</v>
      </c>
      <c r="E106">
        <v>-0.68682259000000001</v>
      </c>
      <c r="F106">
        <v>-100.20204</v>
      </c>
      <c r="G106">
        <v>-91.266418000000002</v>
      </c>
      <c r="M106">
        <v>59520408163.264999</v>
      </c>
      <c r="N106">
        <v>-91.732078999999999</v>
      </c>
      <c r="O106">
        <v>-40.764007999999997</v>
      </c>
      <c r="P106">
        <v>4.5119157000000003</v>
      </c>
      <c r="Q106">
        <v>-97.650490000000005</v>
      </c>
      <c r="R106">
        <v>-81.624352000000002</v>
      </c>
    </row>
    <row r="107" spans="2:22" x14ac:dyDescent="0.25">
      <c r="B107">
        <v>60000000000</v>
      </c>
      <c r="C107">
        <v>-61.501804</v>
      </c>
      <c r="D107">
        <v>-65.199912999999995</v>
      </c>
      <c r="E107">
        <v>-0.56098395999999995</v>
      </c>
      <c r="F107">
        <v>-90.914580999999998</v>
      </c>
      <c r="G107">
        <v>-51.325180000000003</v>
      </c>
      <c r="M107">
        <v>60000000000</v>
      </c>
      <c r="N107">
        <v>-41.112788999999999</v>
      </c>
      <c r="O107">
        <v>-43.267105000000001</v>
      </c>
      <c r="P107">
        <v>4.5513963999999998</v>
      </c>
      <c r="Q107">
        <v>-82.309928999999997</v>
      </c>
      <c r="R107">
        <v>-30.915581</v>
      </c>
    </row>
    <row r="108" spans="2:22" x14ac:dyDescent="0.25">
      <c r="B108" t="s">
        <v>28</v>
      </c>
      <c r="M108" t="s">
        <v>28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274"/>
  <sheetViews>
    <sheetView topLeftCell="A3" workbookViewId="0">
      <selection activeCell="E1" sqref="E1:F1048576"/>
    </sheetView>
  </sheetViews>
  <sheetFormatPr defaultRowHeight="15" x14ac:dyDescent="0.25"/>
  <cols>
    <col min="1" max="1" width="18.7109375" style="33" customWidth="1"/>
    <col min="4" max="4" width="18.7109375" style="33" customWidth="1"/>
    <col min="7" max="7" width="2" style="22" customWidth="1"/>
    <col min="8" max="8" width="14" style="23" bestFit="1" customWidth="1"/>
    <col min="9" max="9" width="9.5703125" style="23" bestFit="1" customWidth="1"/>
    <col min="10" max="10" width="10.140625" style="23" bestFit="1" customWidth="1"/>
    <col min="11" max="11" width="2" style="22" customWidth="1"/>
    <col min="12" max="12" width="14" style="23" bestFit="1" customWidth="1"/>
    <col min="13" max="13" width="9.5703125" style="23" bestFit="1" customWidth="1"/>
    <col min="14" max="14" width="10.140625" style="23" bestFit="1" customWidth="1"/>
    <col min="15" max="15" width="2" style="22" customWidth="1"/>
    <col min="16" max="16" width="14" style="40" bestFit="1" customWidth="1"/>
    <col min="17" max="17" width="9.5703125" style="40" bestFit="1" customWidth="1"/>
    <col min="18" max="18" width="10.140625" style="40" bestFit="1" customWidth="1"/>
    <col min="19" max="19" width="2" style="22" customWidth="1"/>
    <col min="20" max="20" width="14" style="40" bestFit="1" customWidth="1"/>
    <col min="21" max="21" width="9.5703125" style="40" bestFit="1" customWidth="1"/>
    <col min="22" max="22" width="10.7109375" style="40" bestFit="1" customWidth="1"/>
    <col min="23" max="23" width="2" style="22" customWidth="1"/>
  </cols>
  <sheetData>
    <row r="1" spans="1:22" x14ac:dyDescent="0.25">
      <c r="B1" t="s">
        <v>104</v>
      </c>
      <c r="E1" t="s">
        <v>104</v>
      </c>
      <c r="H1" s="23" t="s">
        <v>186</v>
      </c>
      <c r="I1" s="23" t="s">
        <v>3</v>
      </c>
      <c r="J1" s="23" t="s">
        <v>4</v>
      </c>
      <c r="L1" s="23" t="s">
        <v>186</v>
      </c>
      <c r="M1" s="23" t="s">
        <v>5</v>
      </c>
      <c r="N1" s="23" t="s">
        <v>6</v>
      </c>
      <c r="P1" s="23" t="s">
        <v>186</v>
      </c>
      <c r="Q1" s="40" t="s">
        <v>7</v>
      </c>
      <c r="R1" s="40" t="s">
        <v>8</v>
      </c>
      <c r="S1" s="31"/>
      <c r="T1" s="23" t="s">
        <v>186</v>
      </c>
      <c r="U1" s="40" t="s">
        <v>9</v>
      </c>
      <c r="V1" s="40" t="s">
        <v>10</v>
      </c>
    </row>
    <row r="2" spans="1:22" x14ac:dyDescent="0.25">
      <c r="B2" t="s">
        <v>105</v>
      </c>
      <c r="C2" t="s">
        <v>230</v>
      </c>
      <c r="E2" t="s">
        <v>105</v>
      </c>
      <c r="F2" t="s">
        <v>230</v>
      </c>
      <c r="H2" s="41"/>
      <c r="P2" s="41"/>
      <c r="S2" s="31"/>
      <c r="T2" s="41"/>
    </row>
    <row r="3" spans="1:22" x14ac:dyDescent="0.25">
      <c r="B3" t="s">
        <v>233</v>
      </c>
      <c r="E3" t="s">
        <v>233</v>
      </c>
      <c r="H3" s="23">
        <f t="shared" ref="H3:H34" si="0">B63/1000000000</f>
        <v>36</v>
      </c>
      <c r="I3" s="23">
        <f t="shared" ref="I3:I34" si="1">C63</f>
        <v>-70.917175</v>
      </c>
      <c r="J3" s="23">
        <f t="shared" ref="J3:J34" si="2">F63</f>
        <v>-42.203879999999998</v>
      </c>
      <c r="L3" s="23">
        <f t="shared" ref="L3:L34" si="3">B117/1000000000</f>
        <v>54</v>
      </c>
      <c r="M3" s="23">
        <f t="shared" ref="M3:M34" si="4">C117</f>
        <v>-47.270153000000001</v>
      </c>
      <c r="N3" s="23">
        <f t="shared" ref="N3:N34" si="5">F117</f>
        <v>-52.197056000000003</v>
      </c>
      <c r="P3" s="40">
        <f t="shared" ref="P3:P34" si="6">B171/1000000000</f>
        <v>57</v>
      </c>
      <c r="Q3" s="23">
        <f t="shared" ref="Q3:Q34" si="7">C171</f>
        <v>-88.211997999999994</v>
      </c>
      <c r="R3" s="23">
        <f t="shared" ref="R3:R34" si="8">F171</f>
        <v>-84.406265000000005</v>
      </c>
      <c r="S3" s="31"/>
      <c r="T3" s="23">
        <f t="shared" ref="T3:T34" si="9">B225/1000000000</f>
        <v>57</v>
      </c>
      <c r="U3" s="23">
        <f t="shared" ref="U3:U34" si="10">C225</f>
        <v>-87.732108999999994</v>
      </c>
      <c r="V3" s="23">
        <f t="shared" ref="V3:V34" si="11">F225</f>
        <v>-86.225761000000006</v>
      </c>
    </row>
    <row r="4" spans="1:22" x14ac:dyDescent="0.25">
      <c r="B4" t="s">
        <v>235</v>
      </c>
      <c r="C4" t="s">
        <v>236</v>
      </c>
      <c r="E4" t="s">
        <v>235</v>
      </c>
      <c r="F4" t="s">
        <v>236</v>
      </c>
      <c r="H4" s="23">
        <f t="shared" si="0"/>
        <v>36.4375</v>
      </c>
      <c r="I4" s="23">
        <f t="shared" si="1"/>
        <v>-70.566101000000003</v>
      </c>
      <c r="J4" s="23">
        <f t="shared" si="2"/>
        <v>-43.036720000000003</v>
      </c>
      <c r="L4" s="23">
        <f t="shared" si="3"/>
        <v>54.0625</v>
      </c>
      <c r="M4" s="23">
        <f t="shared" si="4"/>
        <v>-47.177520999999999</v>
      </c>
      <c r="N4" s="23">
        <f t="shared" si="5"/>
        <v>-52.043540999999998</v>
      </c>
      <c r="P4" s="40">
        <f t="shared" si="6"/>
        <v>57</v>
      </c>
      <c r="Q4" s="23">
        <f t="shared" si="7"/>
        <v>-90.679030999999995</v>
      </c>
      <c r="R4" s="23">
        <f t="shared" si="8"/>
        <v>-86.529312000000004</v>
      </c>
      <c r="S4" s="31"/>
      <c r="T4" s="23">
        <f t="shared" si="9"/>
        <v>57</v>
      </c>
      <c r="U4" s="23">
        <f t="shared" si="10"/>
        <v>-86.912689</v>
      </c>
      <c r="V4" s="23">
        <f t="shared" si="11"/>
        <v>-87.364165999999997</v>
      </c>
    </row>
    <row r="5" spans="1:22" x14ac:dyDescent="0.25">
      <c r="B5" t="s">
        <v>106</v>
      </c>
      <c r="E5" t="s">
        <v>106</v>
      </c>
      <c r="H5" s="23">
        <f t="shared" si="0"/>
        <v>36.875</v>
      </c>
      <c r="I5" s="23">
        <f t="shared" si="1"/>
        <v>-69.966376999999994</v>
      </c>
      <c r="J5" s="23">
        <f t="shared" si="2"/>
        <v>-44.196491000000002</v>
      </c>
      <c r="L5" s="23">
        <f t="shared" si="3"/>
        <v>54.125</v>
      </c>
      <c r="M5" s="23">
        <f t="shared" si="4"/>
        <v>-46.856037000000001</v>
      </c>
      <c r="N5" s="23">
        <f t="shared" si="5"/>
        <v>-51.761966999999999</v>
      </c>
      <c r="P5" s="40">
        <f t="shared" si="6"/>
        <v>57</v>
      </c>
      <c r="Q5" s="23">
        <f t="shared" si="7"/>
        <v>-89.363456999999997</v>
      </c>
      <c r="R5" s="23">
        <f t="shared" si="8"/>
        <v>-87.416236999999995</v>
      </c>
      <c r="S5" s="31"/>
      <c r="T5" s="23">
        <f t="shared" si="9"/>
        <v>57</v>
      </c>
      <c r="U5" s="23">
        <f t="shared" si="10"/>
        <v>-85.512298999999999</v>
      </c>
      <c r="V5" s="23">
        <f t="shared" si="11"/>
        <v>-87.045471000000006</v>
      </c>
    </row>
    <row r="6" spans="1:22" x14ac:dyDescent="0.25">
      <c r="H6" s="23">
        <f t="shared" si="0"/>
        <v>37.3125</v>
      </c>
      <c r="I6" s="23">
        <f t="shared" si="1"/>
        <v>-69.119018999999994</v>
      </c>
      <c r="J6" s="23">
        <f t="shared" si="2"/>
        <v>-44.956668999999998</v>
      </c>
      <c r="L6" s="23">
        <f t="shared" si="3"/>
        <v>54.1875</v>
      </c>
      <c r="M6" s="23">
        <f t="shared" si="4"/>
        <v>-46.391823000000002</v>
      </c>
      <c r="N6" s="23">
        <f t="shared" si="5"/>
        <v>-51.576694000000003</v>
      </c>
      <c r="P6" s="40">
        <f t="shared" si="6"/>
        <v>57</v>
      </c>
      <c r="Q6" s="23">
        <f t="shared" si="7"/>
        <v>-88.128997999999996</v>
      </c>
      <c r="R6" s="23">
        <f t="shared" si="8"/>
        <v>-88.374733000000006</v>
      </c>
      <c r="S6" s="31"/>
      <c r="T6" s="23">
        <f t="shared" si="9"/>
        <v>57</v>
      </c>
      <c r="U6" s="23">
        <f t="shared" si="10"/>
        <v>-83.313514999999995</v>
      </c>
      <c r="V6" s="23">
        <f t="shared" si="11"/>
        <v>-89.330139000000003</v>
      </c>
    </row>
    <row r="7" spans="1:22" x14ac:dyDescent="0.25">
      <c r="B7" t="s">
        <v>22</v>
      </c>
      <c r="E7" t="s">
        <v>22</v>
      </c>
      <c r="H7" s="23">
        <f t="shared" si="0"/>
        <v>37.75</v>
      </c>
      <c r="I7" s="23">
        <f t="shared" si="1"/>
        <v>-67.474045000000004</v>
      </c>
      <c r="J7" s="23">
        <f t="shared" si="2"/>
        <v>-45.325932000000002</v>
      </c>
      <c r="L7" s="23">
        <f t="shared" si="3"/>
        <v>54.25</v>
      </c>
      <c r="M7" s="23">
        <f t="shared" si="4"/>
        <v>-46.023384</v>
      </c>
      <c r="N7" s="23">
        <f t="shared" si="5"/>
        <v>-51.333964999999999</v>
      </c>
      <c r="P7" s="40">
        <f t="shared" si="6"/>
        <v>57</v>
      </c>
      <c r="Q7" s="23">
        <f t="shared" si="7"/>
        <v>-90.878478999999999</v>
      </c>
      <c r="R7" s="23">
        <f t="shared" si="8"/>
        <v>-86.275711000000001</v>
      </c>
      <c r="S7" s="31"/>
      <c r="T7" s="23">
        <f t="shared" si="9"/>
        <v>57</v>
      </c>
      <c r="U7" s="23">
        <f t="shared" si="10"/>
        <v>-83.288871999999998</v>
      </c>
      <c r="V7" s="23">
        <f t="shared" si="11"/>
        <v>-88.148285000000001</v>
      </c>
    </row>
    <row r="8" spans="1:22" x14ac:dyDescent="0.25">
      <c r="A8" s="42" t="s">
        <v>214</v>
      </c>
      <c r="B8" t="s">
        <v>24</v>
      </c>
      <c r="C8" t="s">
        <v>225</v>
      </c>
      <c r="D8" s="42" t="s">
        <v>215</v>
      </c>
      <c r="E8" t="s">
        <v>24</v>
      </c>
      <c r="F8" t="s">
        <v>225</v>
      </c>
      <c r="H8" s="23">
        <f t="shared" si="0"/>
        <v>38.1875</v>
      </c>
      <c r="I8" s="23">
        <f t="shared" si="1"/>
        <v>-65.644690999999995</v>
      </c>
      <c r="J8" s="23">
        <f t="shared" si="2"/>
        <v>-45.173271</v>
      </c>
      <c r="L8" s="23">
        <f t="shared" si="3"/>
        <v>54.3125</v>
      </c>
      <c r="M8" s="23">
        <f t="shared" si="4"/>
        <v>-45.745342000000001</v>
      </c>
      <c r="N8" s="23">
        <f t="shared" si="5"/>
        <v>-51.321357999999996</v>
      </c>
      <c r="P8" s="40">
        <f t="shared" si="6"/>
        <v>57</v>
      </c>
      <c r="Q8" s="23">
        <f t="shared" si="7"/>
        <v>-92.767944</v>
      </c>
      <c r="R8" s="23">
        <f t="shared" si="8"/>
        <v>-85.742355000000003</v>
      </c>
      <c r="S8" s="31"/>
      <c r="T8" s="23">
        <f t="shared" si="9"/>
        <v>57</v>
      </c>
      <c r="U8" s="23">
        <f t="shared" si="10"/>
        <v>-83.466637000000006</v>
      </c>
      <c r="V8" s="23">
        <f t="shared" si="11"/>
        <v>-88.554871000000006</v>
      </c>
    </row>
    <row r="9" spans="1:22" x14ac:dyDescent="0.25">
      <c r="B9">
        <v>18000000000</v>
      </c>
      <c r="C9">
        <v>-39.169395000000002</v>
      </c>
      <c r="E9">
        <v>18000000000</v>
      </c>
      <c r="F9">
        <v>-43.979793999999998</v>
      </c>
      <c r="H9" s="23">
        <f t="shared" si="0"/>
        <v>38.625</v>
      </c>
      <c r="I9" s="23">
        <f t="shared" si="1"/>
        <v>-63.767817999999998</v>
      </c>
      <c r="J9" s="23">
        <f t="shared" si="2"/>
        <v>-44.998790999999997</v>
      </c>
      <c r="L9" s="23">
        <f t="shared" si="3"/>
        <v>54.375</v>
      </c>
      <c r="M9" s="23">
        <f t="shared" si="4"/>
        <v>-45.697848999999998</v>
      </c>
      <c r="N9" s="23">
        <f t="shared" si="5"/>
        <v>-51.490158000000001</v>
      </c>
      <c r="P9" s="40">
        <f t="shared" si="6"/>
        <v>57</v>
      </c>
      <c r="Q9" s="23">
        <f t="shared" si="7"/>
        <v>-92.932732000000001</v>
      </c>
      <c r="R9" s="23">
        <f t="shared" si="8"/>
        <v>-85.869438000000002</v>
      </c>
      <c r="S9" s="31"/>
      <c r="T9" s="23">
        <f t="shared" si="9"/>
        <v>57</v>
      </c>
      <c r="U9" s="23">
        <f t="shared" si="10"/>
        <v>-85.339591999999996</v>
      </c>
      <c r="V9" s="23">
        <f t="shared" si="11"/>
        <v>-89.097221000000005</v>
      </c>
    </row>
    <row r="10" spans="1:22" x14ac:dyDescent="0.25">
      <c r="B10">
        <v>18812500000</v>
      </c>
      <c r="C10">
        <v>-41.730685999999999</v>
      </c>
      <c r="E10">
        <v>18812500000</v>
      </c>
      <c r="F10">
        <v>-43.007052999999999</v>
      </c>
      <c r="H10" s="23">
        <f t="shared" si="0"/>
        <v>39.0625</v>
      </c>
      <c r="I10" s="23">
        <f t="shared" si="1"/>
        <v>-62.845340999999998</v>
      </c>
      <c r="J10" s="23">
        <f t="shared" si="2"/>
        <v>-44.745403000000003</v>
      </c>
      <c r="L10" s="23">
        <f t="shared" si="3"/>
        <v>54.4375</v>
      </c>
      <c r="M10" s="23">
        <f t="shared" si="4"/>
        <v>-45.348553000000003</v>
      </c>
      <c r="N10" s="23">
        <f t="shared" si="5"/>
        <v>-51.568652999999998</v>
      </c>
      <c r="P10" s="40">
        <f t="shared" si="6"/>
        <v>57</v>
      </c>
      <c r="Q10" s="23">
        <f t="shared" si="7"/>
        <v>-87.629005000000006</v>
      </c>
      <c r="R10" s="23">
        <f t="shared" si="8"/>
        <v>-84.882842999999994</v>
      </c>
      <c r="S10" s="31"/>
      <c r="T10" s="23">
        <f t="shared" si="9"/>
        <v>57</v>
      </c>
      <c r="U10" s="23">
        <f t="shared" si="10"/>
        <v>-88.536095000000003</v>
      </c>
      <c r="V10" s="23">
        <f t="shared" si="11"/>
        <v>-88.262276</v>
      </c>
    </row>
    <row r="11" spans="1:22" x14ac:dyDescent="0.25">
      <c r="B11">
        <v>19625000000</v>
      </c>
      <c r="C11">
        <v>-43.892665999999998</v>
      </c>
      <c r="E11">
        <v>19625000000</v>
      </c>
      <c r="F11">
        <v>-41.948203999999997</v>
      </c>
      <c r="H11" s="23">
        <f t="shared" si="0"/>
        <v>39.5</v>
      </c>
      <c r="I11" s="23">
        <f t="shared" si="1"/>
        <v>-62.159041999999999</v>
      </c>
      <c r="J11" s="23">
        <f t="shared" si="2"/>
        <v>-44.623019999999997</v>
      </c>
      <c r="L11" s="23">
        <f t="shared" si="3"/>
        <v>54.5</v>
      </c>
      <c r="M11" s="23">
        <f t="shared" si="4"/>
        <v>-44.995499000000002</v>
      </c>
      <c r="N11" s="23">
        <f t="shared" si="5"/>
        <v>-51.424500000000002</v>
      </c>
      <c r="P11" s="40">
        <f t="shared" si="6"/>
        <v>57</v>
      </c>
      <c r="Q11" s="23">
        <f t="shared" si="7"/>
        <v>-88.510895000000005</v>
      </c>
      <c r="R11" s="23">
        <f t="shared" si="8"/>
        <v>-82.066001999999997</v>
      </c>
      <c r="S11" s="31"/>
      <c r="T11" s="23">
        <f t="shared" si="9"/>
        <v>57</v>
      </c>
      <c r="U11" s="23">
        <f t="shared" si="10"/>
        <v>-88.298271</v>
      </c>
      <c r="V11" s="23">
        <f t="shared" si="11"/>
        <v>-91.371780000000001</v>
      </c>
    </row>
    <row r="12" spans="1:22" x14ac:dyDescent="0.25">
      <c r="B12">
        <v>20437500000</v>
      </c>
      <c r="C12">
        <v>-43.498973999999997</v>
      </c>
      <c r="E12">
        <v>20437500000</v>
      </c>
      <c r="F12">
        <v>-40.811534999999999</v>
      </c>
      <c r="H12" s="23">
        <f t="shared" si="0"/>
        <v>39.9375</v>
      </c>
      <c r="I12" s="23">
        <f t="shared" si="1"/>
        <v>-61.717433999999997</v>
      </c>
      <c r="J12" s="23">
        <f t="shared" si="2"/>
        <v>-44.624355000000001</v>
      </c>
      <c r="L12" s="23">
        <f t="shared" si="3"/>
        <v>54.5625</v>
      </c>
      <c r="M12" s="23">
        <f t="shared" si="4"/>
        <v>-44.727474000000001</v>
      </c>
      <c r="N12" s="23">
        <f t="shared" si="5"/>
        <v>-51.344067000000003</v>
      </c>
      <c r="P12" s="40">
        <f t="shared" si="6"/>
        <v>57</v>
      </c>
      <c r="Q12" s="23">
        <f t="shared" si="7"/>
        <v>-89.130318000000003</v>
      </c>
      <c r="R12" s="23">
        <f t="shared" si="8"/>
        <v>-84.126334999999997</v>
      </c>
      <c r="S12" s="31"/>
      <c r="T12" s="23">
        <f t="shared" si="9"/>
        <v>57</v>
      </c>
      <c r="U12" s="23">
        <f t="shared" si="10"/>
        <v>-85.503960000000006</v>
      </c>
      <c r="V12" s="23">
        <f t="shared" si="11"/>
        <v>-88.706581</v>
      </c>
    </row>
    <row r="13" spans="1:22" x14ac:dyDescent="0.25">
      <c r="B13">
        <v>21250000000</v>
      </c>
      <c r="C13">
        <v>-38.976486000000001</v>
      </c>
      <c r="E13">
        <v>21250000000</v>
      </c>
      <c r="F13">
        <v>-41.922642000000003</v>
      </c>
      <c r="H13" s="23">
        <f t="shared" si="0"/>
        <v>40.375</v>
      </c>
      <c r="I13" s="23">
        <f t="shared" si="1"/>
        <v>-61.269756000000001</v>
      </c>
      <c r="J13" s="23">
        <f t="shared" si="2"/>
        <v>-44.429428000000001</v>
      </c>
      <c r="L13" s="23">
        <f t="shared" si="3"/>
        <v>54.625</v>
      </c>
      <c r="M13" s="23">
        <f t="shared" si="4"/>
        <v>-44.582478000000002</v>
      </c>
      <c r="N13" s="23">
        <f t="shared" si="5"/>
        <v>-51.178443999999999</v>
      </c>
      <c r="P13" s="40">
        <f t="shared" si="6"/>
        <v>57</v>
      </c>
      <c r="Q13" s="23">
        <f t="shared" si="7"/>
        <v>-88.537566999999996</v>
      </c>
      <c r="R13" s="23">
        <f t="shared" si="8"/>
        <v>-83.267639000000003</v>
      </c>
      <c r="S13" s="31"/>
      <c r="T13" s="23">
        <f t="shared" si="9"/>
        <v>57</v>
      </c>
      <c r="U13" s="23">
        <f t="shared" si="10"/>
        <v>-85.022407999999999</v>
      </c>
      <c r="V13" s="23">
        <f t="shared" si="11"/>
        <v>-90.773551999999995</v>
      </c>
    </row>
    <row r="14" spans="1:22" x14ac:dyDescent="0.25">
      <c r="B14">
        <v>22062500000</v>
      </c>
      <c r="C14">
        <v>-36.323402000000002</v>
      </c>
      <c r="E14">
        <v>22062500000</v>
      </c>
      <c r="F14">
        <v>-43.106701000000001</v>
      </c>
      <c r="H14" s="23">
        <f t="shared" si="0"/>
        <v>40.8125</v>
      </c>
      <c r="I14" s="23">
        <f t="shared" si="1"/>
        <v>-60.771003999999998</v>
      </c>
      <c r="J14" s="23">
        <f t="shared" si="2"/>
        <v>-44.405979000000002</v>
      </c>
      <c r="L14" s="23">
        <f t="shared" si="3"/>
        <v>54.6875</v>
      </c>
      <c r="M14" s="23">
        <f t="shared" si="4"/>
        <v>-44.545155000000001</v>
      </c>
      <c r="N14" s="23">
        <f t="shared" si="5"/>
        <v>-51.155768999999999</v>
      </c>
      <c r="P14" s="40">
        <f t="shared" si="6"/>
        <v>57</v>
      </c>
      <c r="Q14" s="23">
        <f t="shared" si="7"/>
        <v>-88.82338</v>
      </c>
      <c r="R14" s="23">
        <f t="shared" si="8"/>
        <v>-86.463027999999994</v>
      </c>
      <c r="S14" s="31"/>
      <c r="T14" s="23">
        <f t="shared" si="9"/>
        <v>57</v>
      </c>
      <c r="U14" s="23">
        <f t="shared" si="10"/>
        <v>-85.414580999999998</v>
      </c>
      <c r="V14" s="23">
        <f t="shared" si="11"/>
        <v>-86.904030000000006</v>
      </c>
    </row>
    <row r="15" spans="1:22" x14ac:dyDescent="0.25">
      <c r="B15">
        <v>22875000000</v>
      </c>
      <c r="C15">
        <v>-35.264930999999997</v>
      </c>
      <c r="E15">
        <v>22875000000</v>
      </c>
      <c r="F15">
        <v>-45.077942</v>
      </c>
      <c r="H15" s="23">
        <f t="shared" si="0"/>
        <v>41.25</v>
      </c>
      <c r="I15" s="23">
        <f t="shared" si="1"/>
        <v>-59.879306999999997</v>
      </c>
      <c r="J15" s="23">
        <f t="shared" si="2"/>
        <v>-44.395828000000002</v>
      </c>
      <c r="L15" s="23">
        <f t="shared" si="3"/>
        <v>54.75</v>
      </c>
      <c r="M15" s="23">
        <f t="shared" si="4"/>
        <v>-44.315224000000001</v>
      </c>
      <c r="N15" s="23">
        <f t="shared" si="5"/>
        <v>-51.104171999999998</v>
      </c>
      <c r="P15" s="40">
        <f t="shared" si="6"/>
        <v>57</v>
      </c>
      <c r="Q15" s="23">
        <f t="shared" si="7"/>
        <v>-89.670952</v>
      </c>
      <c r="R15" s="23">
        <f t="shared" si="8"/>
        <v>-82.933525000000003</v>
      </c>
      <c r="S15" s="31"/>
      <c r="T15" s="23">
        <f t="shared" si="9"/>
        <v>57</v>
      </c>
      <c r="U15" s="23">
        <f t="shared" si="10"/>
        <v>-87.481171000000003</v>
      </c>
      <c r="V15" s="23">
        <f t="shared" si="11"/>
        <v>-88.904563999999993</v>
      </c>
    </row>
    <row r="16" spans="1:22" x14ac:dyDescent="0.25">
      <c r="B16">
        <v>23687500000</v>
      </c>
      <c r="C16">
        <v>-35.957847999999998</v>
      </c>
      <c r="E16">
        <v>23687500000</v>
      </c>
      <c r="F16">
        <v>-46.006202999999999</v>
      </c>
      <c r="H16" s="23">
        <f t="shared" si="0"/>
        <v>41.6875</v>
      </c>
      <c r="I16" s="23">
        <f t="shared" si="1"/>
        <v>-59.08202</v>
      </c>
      <c r="J16" s="23">
        <f t="shared" si="2"/>
        <v>-44.813910999999997</v>
      </c>
      <c r="L16" s="23">
        <f t="shared" si="3"/>
        <v>54.8125</v>
      </c>
      <c r="M16" s="23">
        <f t="shared" si="4"/>
        <v>-44.192112000000002</v>
      </c>
      <c r="N16" s="23">
        <f t="shared" si="5"/>
        <v>-51.094729999999998</v>
      </c>
      <c r="P16" s="40">
        <f t="shared" si="6"/>
        <v>57</v>
      </c>
      <c r="Q16" s="23">
        <f t="shared" si="7"/>
        <v>-89.365516999999997</v>
      </c>
      <c r="R16" s="23">
        <f t="shared" si="8"/>
        <v>-85.487572</v>
      </c>
      <c r="S16" s="31"/>
      <c r="T16" s="23">
        <f t="shared" si="9"/>
        <v>57</v>
      </c>
      <c r="U16" s="23">
        <f t="shared" si="10"/>
        <v>-86.432220000000001</v>
      </c>
      <c r="V16" s="23">
        <f t="shared" si="11"/>
        <v>-85.531684999999996</v>
      </c>
    </row>
    <row r="17" spans="2:22" x14ac:dyDescent="0.25">
      <c r="B17">
        <v>24500000000</v>
      </c>
      <c r="C17">
        <v>-35.269924000000003</v>
      </c>
      <c r="E17">
        <v>24500000000</v>
      </c>
      <c r="F17">
        <v>-47.70787</v>
      </c>
      <c r="H17" s="23">
        <f t="shared" si="0"/>
        <v>42.125</v>
      </c>
      <c r="I17" s="23">
        <f t="shared" si="1"/>
        <v>-58.318939</v>
      </c>
      <c r="J17" s="23">
        <f t="shared" si="2"/>
        <v>-45.625484</v>
      </c>
      <c r="L17" s="23">
        <f t="shared" si="3"/>
        <v>54.875</v>
      </c>
      <c r="M17" s="23">
        <f t="shared" si="4"/>
        <v>-43.943370999999999</v>
      </c>
      <c r="N17" s="23">
        <f t="shared" si="5"/>
        <v>-51.228785999999999</v>
      </c>
      <c r="P17" s="40">
        <f t="shared" si="6"/>
        <v>57</v>
      </c>
      <c r="Q17" s="23">
        <f t="shared" si="7"/>
        <v>-95.245086999999998</v>
      </c>
      <c r="R17" s="23">
        <f t="shared" si="8"/>
        <v>-87.684501999999995</v>
      </c>
      <c r="S17" s="31"/>
      <c r="T17" s="23">
        <f t="shared" si="9"/>
        <v>57</v>
      </c>
      <c r="U17" s="23">
        <f t="shared" si="10"/>
        <v>-87.139183000000003</v>
      </c>
      <c r="V17" s="23">
        <f t="shared" si="11"/>
        <v>-86.823173999999995</v>
      </c>
    </row>
    <row r="18" spans="2:22" x14ac:dyDescent="0.25">
      <c r="B18">
        <v>25312500000</v>
      </c>
      <c r="C18">
        <v>-34.604481</v>
      </c>
      <c r="E18">
        <v>25312500000</v>
      </c>
      <c r="F18">
        <v>-50.285266999999997</v>
      </c>
      <c r="H18" s="23">
        <f t="shared" si="0"/>
        <v>42.5625</v>
      </c>
      <c r="I18" s="23">
        <f t="shared" si="1"/>
        <v>-58.225924999999997</v>
      </c>
      <c r="J18" s="23">
        <f t="shared" si="2"/>
        <v>-46.432583000000001</v>
      </c>
      <c r="L18" s="23">
        <f t="shared" si="3"/>
        <v>54.9375</v>
      </c>
      <c r="M18" s="23">
        <f t="shared" si="4"/>
        <v>-43.729095000000001</v>
      </c>
      <c r="N18" s="23">
        <f t="shared" si="5"/>
        <v>-51.007075999999998</v>
      </c>
      <c r="P18" s="40">
        <f t="shared" si="6"/>
        <v>57</v>
      </c>
      <c r="Q18" s="23">
        <f t="shared" si="7"/>
        <v>-94.921059</v>
      </c>
      <c r="R18" s="23">
        <f t="shared" si="8"/>
        <v>-87.243033999999994</v>
      </c>
      <c r="S18" s="31"/>
      <c r="T18" s="23">
        <f t="shared" si="9"/>
        <v>57</v>
      </c>
      <c r="U18" s="23">
        <f t="shared" si="10"/>
        <v>-92.284508000000002</v>
      </c>
      <c r="V18" s="23">
        <f t="shared" si="11"/>
        <v>-85.128128000000004</v>
      </c>
    </row>
    <row r="19" spans="2:22" x14ac:dyDescent="0.25">
      <c r="B19">
        <v>26125000000</v>
      </c>
      <c r="C19">
        <v>-34.687114999999999</v>
      </c>
      <c r="E19">
        <v>26125000000</v>
      </c>
      <c r="F19">
        <v>-52.682205000000003</v>
      </c>
      <c r="H19" s="23">
        <f t="shared" si="0"/>
        <v>43</v>
      </c>
      <c r="I19" s="23">
        <f t="shared" si="1"/>
        <v>-56.643920999999999</v>
      </c>
      <c r="J19" s="23">
        <f t="shared" si="2"/>
        <v>-47.187404999999998</v>
      </c>
      <c r="L19" s="23">
        <f t="shared" si="3"/>
        <v>55</v>
      </c>
      <c r="M19" s="23">
        <f t="shared" si="4"/>
        <v>-43.656910000000003</v>
      </c>
      <c r="N19" s="23">
        <f t="shared" si="5"/>
        <v>-50.995365</v>
      </c>
      <c r="P19" s="40">
        <f t="shared" si="6"/>
        <v>57</v>
      </c>
      <c r="Q19" s="23">
        <f t="shared" si="7"/>
        <v>-95.654792999999998</v>
      </c>
      <c r="R19" s="23">
        <f t="shared" si="8"/>
        <v>-96.116646000000003</v>
      </c>
      <c r="S19" s="31"/>
      <c r="T19" s="23">
        <f t="shared" si="9"/>
        <v>57</v>
      </c>
      <c r="U19" s="23">
        <f t="shared" si="10"/>
        <v>-90.350234999999998</v>
      </c>
      <c r="V19" s="23">
        <f t="shared" si="11"/>
        <v>-86.275452000000001</v>
      </c>
    </row>
    <row r="20" spans="2:22" x14ac:dyDescent="0.25">
      <c r="B20">
        <v>26937500000</v>
      </c>
      <c r="C20">
        <v>-34.576405000000001</v>
      </c>
      <c r="E20">
        <v>26937500000</v>
      </c>
      <c r="F20">
        <v>-55.726055000000002</v>
      </c>
      <c r="H20" s="23">
        <f t="shared" si="0"/>
        <v>43.4375</v>
      </c>
      <c r="I20" s="23">
        <f t="shared" si="1"/>
        <v>-55.652168000000003</v>
      </c>
      <c r="J20" s="23">
        <f t="shared" si="2"/>
        <v>-46.280853</v>
      </c>
      <c r="L20" s="23">
        <f t="shared" si="3"/>
        <v>55.0625</v>
      </c>
      <c r="M20" s="23">
        <f t="shared" si="4"/>
        <v>-43.630386000000001</v>
      </c>
      <c r="N20" s="23">
        <f t="shared" si="5"/>
        <v>-50.738959999999999</v>
      </c>
      <c r="P20" s="40">
        <f t="shared" si="6"/>
        <v>57</v>
      </c>
      <c r="Q20" s="23">
        <f t="shared" si="7"/>
        <v>-87.108504999999994</v>
      </c>
      <c r="R20" s="23">
        <f t="shared" si="8"/>
        <v>-93.320983999999996</v>
      </c>
      <c r="S20" s="31"/>
      <c r="T20" s="23">
        <f t="shared" si="9"/>
        <v>57</v>
      </c>
      <c r="U20" s="23">
        <f t="shared" si="10"/>
        <v>-89.843993999999995</v>
      </c>
      <c r="V20" s="23">
        <f t="shared" si="11"/>
        <v>-88.468261999999996</v>
      </c>
    </row>
    <row r="21" spans="2:22" x14ac:dyDescent="0.25">
      <c r="B21">
        <v>27750000000</v>
      </c>
      <c r="C21">
        <v>-35.206867000000003</v>
      </c>
      <c r="E21">
        <v>27750000000</v>
      </c>
      <c r="F21">
        <v>-58.615352999999999</v>
      </c>
      <c r="H21" s="23">
        <f t="shared" si="0"/>
        <v>43.875</v>
      </c>
      <c r="I21" s="23">
        <f t="shared" si="1"/>
        <v>-54.420372</v>
      </c>
      <c r="J21" s="23">
        <f t="shared" si="2"/>
        <v>-45.207706000000002</v>
      </c>
      <c r="L21" s="23">
        <f t="shared" si="3"/>
        <v>55.125</v>
      </c>
      <c r="M21" s="23">
        <f t="shared" si="4"/>
        <v>-43.511833000000003</v>
      </c>
      <c r="N21" s="23">
        <f t="shared" si="5"/>
        <v>-50.807502999999997</v>
      </c>
      <c r="P21" s="40">
        <f t="shared" si="6"/>
        <v>57</v>
      </c>
      <c r="Q21" s="23">
        <f t="shared" si="7"/>
        <v>-86.047081000000006</v>
      </c>
      <c r="R21" s="23">
        <f t="shared" si="8"/>
        <v>-92.988631999999996</v>
      </c>
      <c r="S21" s="31"/>
      <c r="T21" s="23">
        <f t="shared" si="9"/>
        <v>57</v>
      </c>
      <c r="U21" s="23">
        <f t="shared" si="10"/>
        <v>-85.215973000000005</v>
      </c>
      <c r="V21" s="23">
        <f t="shared" si="11"/>
        <v>-91.851105000000004</v>
      </c>
    </row>
    <row r="22" spans="2:22" x14ac:dyDescent="0.25">
      <c r="B22">
        <v>28562500000</v>
      </c>
      <c r="C22">
        <v>-36.466213000000003</v>
      </c>
      <c r="E22">
        <v>28562500000</v>
      </c>
      <c r="F22">
        <v>-58.858128000000001</v>
      </c>
      <c r="H22" s="23">
        <f t="shared" si="0"/>
        <v>44.3125</v>
      </c>
      <c r="I22" s="23">
        <f t="shared" si="1"/>
        <v>-54.812201999999999</v>
      </c>
      <c r="J22" s="23">
        <f t="shared" si="2"/>
        <v>-44.647185999999998</v>
      </c>
      <c r="L22" s="23">
        <f t="shared" si="3"/>
        <v>55.1875</v>
      </c>
      <c r="M22" s="23">
        <f t="shared" si="4"/>
        <v>-43.125991999999997</v>
      </c>
      <c r="N22" s="23">
        <f t="shared" si="5"/>
        <v>-50.835335000000001</v>
      </c>
      <c r="P22" s="40">
        <f t="shared" si="6"/>
        <v>57</v>
      </c>
      <c r="Q22" s="23">
        <f t="shared" si="7"/>
        <v>-92.765320000000003</v>
      </c>
      <c r="R22" s="23">
        <f t="shared" si="8"/>
        <v>-83.418518000000006</v>
      </c>
      <c r="S22" s="31"/>
      <c r="T22" s="23">
        <f t="shared" si="9"/>
        <v>57</v>
      </c>
      <c r="U22" s="23">
        <f t="shared" si="10"/>
        <v>-85.547340000000005</v>
      </c>
      <c r="V22" s="23">
        <f t="shared" si="11"/>
        <v>-91.826408000000001</v>
      </c>
    </row>
    <row r="23" spans="2:22" x14ac:dyDescent="0.25">
      <c r="B23">
        <v>29375000000</v>
      </c>
      <c r="C23">
        <v>-38.850459999999998</v>
      </c>
      <c r="E23">
        <v>29375000000</v>
      </c>
      <c r="F23">
        <v>-56.121924999999997</v>
      </c>
      <c r="H23" s="23">
        <f t="shared" si="0"/>
        <v>44.75</v>
      </c>
      <c r="I23" s="23">
        <f t="shared" si="1"/>
        <v>-54.804454999999997</v>
      </c>
      <c r="J23" s="23">
        <f t="shared" si="2"/>
        <v>-45.627482999999998</v>
      </c>
      <c r="L23" s="23">
        <f t="shared" si="3"/>
        <v>55.25</v>
      </c>
      <c r="M23" s="23">
        <f t="shared" si="4"/>
        <v>-42.862000000000002</v>
      </c>
      <c r="N23" s="23">
        <f t="shared" si="5"/>
        <v>-50.896805000000001</v>
      </c>
      <c r="P23" s="40">
        <f t="shared" si="6"/>
        <v>57</v>
      </c>
      <c r="Q23" s="23">
        <f t="shared" si="7"/>
        <v>-91.264465000000001</v>
      </c>
      <c r="R23" s="23">
        <f t="shared" si="8"/>
        <v>-84.806426999999999</v>
      </c>
      <c r="S23" s="31"/>
      <c r="T23" s="23">
        <f t="shared" si="9"/>
        <v>57</v>
      </c>
      <c r="U23" s="23">
        <f t="shared" si="10"/>
        <v>-88.442711000000003</v>
      </c>
      <c r="V23" s="23">
        <f t="shared" si="11"/>
        <v>-92.207970000000003</v>
      </c>
    </row>
    <row r="24" spans="2:22" x14ac:dyDescent="0.25">
      <c r="B24">
        <v>30187500000</v>
      </c>
      <c r="C24">
        <v>-41.993609999999997</v>
      </c>
      <c r="E24">
        <v>30187500000</v>
      </c>
      <c r="F24">
        <v>-51.382838999999997</v>
      </c>
      <c r="H24" s="23">
        <f t="shared" si="0"/>
        <v>45.1875</v>
      </c>
      <c r="I24" s="23">
        <f t="shared" si="1"/>
        <v>-54.801197000000002</v>
      </c>
      <c r="J24" s="23">
        <f t="shared" si="2"/>
        <v>-46.898674</v>
      </c>
      <c r="L24" s="23">
        <f t="shared" si="3"/>
        <v>55.3125</v>
      </c>
      <c r="M24" s="23">
        <f t="shared" si="4"/>
        <v>-42.710732</v>
      </c>
      <c r="N24" s="23">
        <f t="shared" si="5"/>
        <v>-50.999412999999997</v>
      </c>
      <c r="P24" s="40">
        <f t="shared" si="6"/>
        <v>57</v>
      </c>
      <c r="Q24" s="23">
        <f t="shared" si="7"/>
        <v>-94.147521999999995</v>
      </c>
      <c r="R24" s="23">
        <f t="shared" si="8"/>
        <v>-86.389465000000001</v>
      </c>
      <c r="S24" s="31"/>
      <c r="T24" s="23">
        <f t="shared" si="9"/>
        <v>57</v>
      </c>
      <c r="U24" s="23">
        <f t="shared" si="10"/>
        <v>-88.041343999999995</v>
      </c>
      <c r="V24" s="23">
        <f t="shared" si="11"/>
        <v>-89.801940999999999</v>
      </c>
    </row>
    <row r="25" spans="2:22" x14ac:dyDescent="0.25">
      <c r="B25">
        <v>31000000000</v>
      </c>
      <c r="C25">
        <v>-48.028346999999997</v>
      </c>
      <c r="E25">
        <v>31000000000</v>
      </c>
      <c r="F25">
        <v>-47.411822999999998</v>
      </c>
      <c r="H25" s="23">
        <f t="shared" si="0"/>
        <v>45.625</v>
      </c>
      <c r="I25" s="23">
        <f t="shared" si="1"/>
        <v>-54.779170999999998</v>
      </c>
      <c r="J25" s="23">
        <f t="shared" si="2"/>
        <v>-47.659388999999997</v>
      </c>
      <c r="L25" s="23">
        <f t="shared" si="3"/>
        <v>55.375</v>
      </c>
      <c r="M25" s="23">
        <f t="shared" si="4"/>
        <v>-42.626914999999997</v>
      </c>
      <c r="N25" s="23">
        <f t="shared" si="5"/>
        <v>-51.188194000000003</v>
      </c>
      <c r="P25" s="40">
        <f t="shared" si="6"/>
        <v>57</v>
      </c>
      <c r="Q25" s="23">
        <f t="shared" si="7"/>
        <v>-88.702438000000001</v>
      </c>
      <c r="R25" s="23">
        <f t="shared" si="8"/>
        <v>-86.665847999999997</v>
      </c>
      <c r="S25" s="31"/>
      <c r="T25" s="23">
        <f t="shared" si="9"/>
        <v>57</v>
      </c>
      <c r="U25" s="23">
        <f t="shared" si="10"/>
        <v>-88.414000999999999</v>
      </c>
      <c r="V25" s="23">
        <f t="shared" si="11"/>
        <v>-88.050742999999997</v>
      </c>
    </row>
    <row r="26" spans="2:22" x14ac:dyDescent="0.25">
      <c r="B26">
        <v>31812500000</v>
      </c>
      <c r="C26">
        <v>-52.559432999999999</v>
      </c>
      <c r="E26">
        <v>31812500000</v>
      </c>
      <c r="F26">
        <v>-44.577601999999999</v>
      </c>
      <c r="H26" s="23">
        <f t="shared" si="0"/>
        <v>46.0625</v>
      </c>
      <c r="I26" s="23">
        <f t="shared" si="1"/>
        <v>-55.220027999999999</v>
      </c>
      <c r="J26" s="23">
        <f t="shared" si="2"/>
        <v>-48.105057000000002</v>
      </c>
      <c r="L26" s="23">
        <f t="shared" si="3"/>
        <v>55.4375</v>
      </c>
      <c r="M26" s="23">
        <f t="shared" si="4"/>
        <v>-42.582523000000002</v>
      </c>
      <c r="N26" s="23">
        <f t="shared" si="5"/>
        <v>-51.300868999999999</v>
      </c>
      <c r="P26" s="40">
        <f t="shared" si="6"/>
        <v>57</v>
      </c>
      <c r="Q26" s="23">
        <f t="shared" si="7"/>
        <v>-93.086578000000003</v>
      </c>
      <c r="R26" s="23">
        <f t="shared" si="8"/>
        <v>-82.806640999999999</v>
      </c>
      <c r="S26" s="31"/>
      <c r="T26" s="23">
        <f t="shared" si="9"/>
        <v>57</v>
      </c>
      <c r="U26" s="23">
        <f t="shared" si="10"/>
        <v>-85.630950999999996</v>
      </c>
      <c r="V26" s="23">
        <f t="shared" si="11"/>
        <v>-82.242867000000004</v>
      </c>
    </row>
    <row r="27" spans="2:22" x14ac:dyDescent="0.25">
      <c r="B27">
        <v>32625000000</v>
      </c>
      <c r="C27">
        <v>-53.315185999999997</v>
      </c>
      <c r="E27">
        <v>32625000000</v>
      </c>
      <c r="F27">
        <v>-43.256058000000003</v>
      </c>
      <c r="H27" s="23">
        <f t="shared" si="0"/>
        <v>46.5</v>
      </c>
      <c r="I27" s="23">
        <f t="shared" si="1"/>
        <v>-55.800510000000003</v>
      </c>
      <c r="J27" s="23">
        <f t="shared" si="2"/>
        <v>-48.489367999999999</v>
      </c>
      <c r="L27" s="23">
        <f t="shared" si="3"/>
        <v>55.5</v>
      </c>
      <c r="M27" s="23">
        <f t="shared" si="4"/>
        <v>-42.586261999999998</v>
      </c>
      <c r="N27" s="23">
        <f t="shared" si="5"/>
        <v>-51.322800000000001</v>
      </c>
      <c r="P27" s="40">
        <f t="shared" si="6"/>
        <v>57</v>
      </c>
      <c r="Q27" s="23">
        <f t="shared" si="7"/>
        <v>-92.681426999999999</v>
      </c>
      <c r="R27" s="23">
        <f t="shared" si="8"/>
        <v>-85.527350999999996</v>
      </c>
      <c r="S27" s="31"/>
      <c r="T27" s="23">
        <f t="shared" si="9"/>
        <v>57</v>
      </c>
      <c r="U27" s="23">
        <f t="shared" si="10"/>
        <v>-85.238731000000001</v>
      </c>
      <c r="V27" s="23">
        <f t="shared" si="11"/>
        <v>-85.511429000000007</v>
      </c>
    </row>
    <row r="28" spans="2:22" x14ac:dyDescent="0.25">
      <c r="B28">
        <v>33437500000</v>
      </c>
      <c r="C28">
        <v>-49.131531000000003</v>
      </c>
      <c r="E28">
        <v>33437500000</v>
      </c>
      <c r="F28">
        <v>-43.463135000000001</v>
      </c>
      <c r="H28" s="23">
        <f t="shared" si="0"/>
        <v>46.9375</v>
      </c>
      <c r="I28" s="23">
        <f t="shared" si="1"/>
        <v>-56.671599999999998</v>
      </c>
      <c r="J28" s="23">
        <f t="shared" si="2"/>
        <v>-48.875647999999998</v>
      </c>
      <c r="L28" s="23">
        <f t="shared" si="3"/>
        <v>55.5625</v>
      </c>
      <c r="M28" s="23">
        <f t="shared" si="4"/>
        <v>-42.547874</v>
      </c>
      <c r="N28" s="23">
        <f t="shared" si="5"/>
        <v>-51.132584000000001</v>
      </c>
      <c r="P28" s="40">
        <f t="shared" si="6"/>
        <v>57</v>
      </c>
      <c r="Q28" s="23">
        <f t="shared" si="7"/>
        <v>-94.645072999999996</v>
      </c>
      <c r="R28" s="23">
        <f t="shared" si="8"/>
        <v>-88.817307</v>
      </c>
      <c r="S28" s="31"/>
      <c r="T28" s="23">
        <f t="shared" si="9"/>
        <v>57</v>
      </c>
      <c r="U28" s="23">
        <f t="shared" si="10"/>
        <v>-86.249343999999994</v>
      </c>
      <c r="V28" s="23">
        <f t="shared" si="11"/>
        <v>-89.508553000000006</v>
      </c>
    </row>
    <row r="29" spans="2:22" x14ac:dyDescent="0.25">
      <c r="B29">
        <v>34250000000</v>
      </c>
      <c r="C29">
        <v>-44.608294999999998</v>
      </c>
      <c r="E29">
        <v>34250000000</v>
      </c>
      <c r="F29">
        <v>-44.773335000000003</v>
      </c>
      <c r="H29" s="23">
        <f t="shared" si="0"/>
        <v>47.375</v>
      </c>
      <c r="I29" s="23">
        <f t="shared" si="1"/>
        <v>-57.302422</v>
      </c>
      <c r="J29" s="23">
        <f t="shared" si="2"/>
        <v>-49.467452999999999</v>
      </c>
      <c r="L29" s="23">
        <f t="shared" si="3"/>
        <v>55.625</v>
      </c>
      <c r="M29" s="23">
        <f t="shared" si="4"/>
        <v>-42.483131</v>
      </c>
      <c r="N29" s="23">
        <f t="shared" si="5"/>
        <v>-51.015957</v>
      </c>
      <c r="P29" s="40">
        <f t="shared" si="6"/>
        <v>57</v>
      </c>
      <c r="Q29" s="23">
        <f t="shared" si="7"/>
        <v>-95.465209999999999</v>
      </c>
      <c r="R29" s="23">
        <f t="shared" si="8"/>
        <v>-91.280472000000003</v>
      </c>
      <c r="S29" s="31"/>
      <c r="T29" s="23">
        <f t="shared" si="9"/>
        <v>57</v>
      </c>
      <c r="U29" s="23">
        <f t="shared" si="10"/>
        <v>-84.846298000000004</v>
      </c>
      <c r="V29" s="23">
        <f t="shared" si="11"/>
        <v>-93.246971000000002</v>
      </c>
    </row>
    <row r="30" spans="2:22" x14ac:dyDescent="0.25">
      <c r="B30">
        <v>35062500000</v>
      </c>
      <c r="C30">
        <v>-41.810600000000001</v>
      </c>
      <c r="E30">
        <v>35062500000</v>
      </c>
      <c r="F30">
        <v>-48.260376000000001</v>
      </c>
      <c r="H30" s="23">
        <f t="shared" si="0"/>
        <v>47.8125</v>
      </c>
      <c r="I30" s="23">
        <f t="shared" si="1"/>
        <v>-57.966529999999999</v>
      </c>
      <c r="J30" s="23">
        <f t="shared" si="2"/>
        <v>-49.965705999999997</v>
      </c>
      <c r="L30" s="23">
        <f t="shared" si="3"/>
        <v>55.6875</v>
      </c>
      <c r="M30" s="23">
        <f t="shared" si="4"/>
        <v>-42.318137999999998</v>
      </c>
      <c r="N30" s="23">
        <f t="shared" si="5"/>
        <v>-51.106772999999997</v>
      </c>
      <c r="P30" s="40">
        <f t="shared" si="6"/>
        <v>57</v>
      </c>
      <c r="Q30" s="23">
        <f t="shared" si="7"/>
        <v>-92.532036000000005</v>
      </c>
      <c r="R30" s="23">
        <f t="shared" si="8"/>
        <v>-87.663330000000002</v>
      </c>
      <c r="S30" s="31"/>
      <c r="T30" s="23">
        <f t="shared" si="9"/>
        <v>57</v>
      </c>
      <c r="U30" s="23">
        <f t="shared" si="10"/>
        <v>-82.130775</v>
      </c>
      <c r="V30" s="23">
        <f t="shared" si="11"/>
        <v>-91.696106</v>
      </c>
    </row>
    <row r="31" spans="2:22" x14ac:dyDescent="0.25">
      <c r="B31">
        <v>35875000000</v>
      </c>
      <c r="C31">
        <v>-39.674278000000001</v>
      </c>
      <c r="E31">
        <v>35875000000</v>
      </c>
      <c r="F31">
        <v>-49.716079999999998</v>
      </c>
      <c r="H31" s="23">
        <f t="shared" si="0"/>
        <v>48.25</v>
      </c>
      <c r="I31" s="23">
        <f t="shared" si="1"/>
        <v>-58.236614000000003</v>
      </c>
      <c r="J31" s="23">
        <f t="shared" si="2"/>
        <v>-50.267192999999999</v>
      </c>
      <c r="L31" s="23">
        <f t="shared" si="3"/>
        <v>55.75</v>
      </c>
      <c r="M31" s="23">
        <f t="shared" si="4"/>
        <v>-42.245750000000001</v>
      </c>
      <c r="N31" s="23">
        <f t="shared" si="5"/>
        <v>-51.331451000000001</v>
      </c>
      <c r="P31" s="40">
        <f t="shared" si="6"/>
        <v>57</v>
      </c>
      <c r="Q31" s="23">
        <f t="shared" si="7"/>
        <v>-89.479506999999998</v>
      </c>
      <c r="R31" s="23">
        <f t="shared" si="8"/>
        <v>-87.070212999999995</v>
      </c>
      <c r="S31" s="31"/>
      <c r="T31" s="23">
        <f t="shared" si="9"/>
        <v>57</v>
      </c>
      <c r="U31" s="23">
        <f t="shared" si="10"/>
        <v>-82.231453000000002</v>
      </c>
      <c r="V31" s="23">
        <f t="shared" si="11"/>
        <v>-87.662727000000004</v>
      </c>
    </row>
    <row r="32" spans="2:22" x14ac:dyDescent="0.25">
      <c r="B32">
        <v>36687500000</v>
      </c>
      <c r="C32">
        <v>-37.922611000000003</v>
      </c>
      <c r="E32">
        <v>36687500000</v>
      </c>
      <c r="F32">
        <v>-48.445777999999997</v>
      </c>
      <c r="H32" s="23">
        <f t="shared" si="0"/>
        <v>48.6875</v>
      </c>
      <c r="I32" s="23">
        <f t="shared" si="1"/>
        <v>-58.887954999999998</v>
      </c>
      <c r="J32" s="23">
        <f t="shared" si="2"/>
        <v>-50.576118000000001</v>
      </c>
      <c r="L32" s="23">
        <f t="shared" si="3"/>
        <v>55.8125</v>
      </c>
      <c r="M32" s="23">
        <f t="shared" si="4"/>
        <v>-42.074821</v>
      </c>
      <c r="N32" s="23">
        <f t="shared" si="5"/>
        <v>-51.752719999999997</v>
      </c>
      <c r="P32" s="40">
        <f t="shared" si="6"/>
        <v>57</v>
      </c>
      <c r="Q32" s="23">
        <f t="shared" si="7"/>
        <v>-89.151764</v>
      </c>
      <c r="R32" s="23">
        <f t="shared" si="8"/>
        <v>-87.998337000000006</v>
      </c>
      <c r="S32" s="31"/>
      <c r="T32" s="23">
        <f t="shared" si="9"/>
        <v>57</v>
      </c>
      <c r="U32" s="23">
        <f t="shared" si="10"/>
        <v>-83.457558000000006</v>
      </c>
      <c r="V32" s="23">
        <f t="shared" si="11"/>
        <v>-87.527389999999997</v>
      </c>
    </row>
    <row r="33" spans="2:22" x14ac:dyDescent="0.25">
      <c r="B33">
        <v>37500000000</v>
      </c>
      <c r="C33">
        <v>-36.671520000000001</v>
      </c>
      <c r="E33">
        <v>37500000000</v>
      </c>
      <c r="F33">
        <v>-43.706501000000003</v>
      </c>
      <c r="H33" s="23">
        <f t="shared" si="0"/>
        <v>49.125</v>
      </c>
      <c r="I33" s="23">
        <f t="shared" si="1"/>
        <v>-59.819930999999997</v>
      </c>
      <c r="J33" s="23">
        <f t="shared" si="2"/>
        <v>-51.516261999999998</v>
      </c>
      <c r="L33" s="23">
        <f t="shared" si="3"/>
        <v>55.875</v>
      </c>
      <c r="M33" s="23">
        <f t="shared" si="4"/>
        <v>-42.169471999999999</v>
      </c>
      <c r="N33" s="23">
        <f t="shared" si="5"/>
        <v>-51.638438999999998</v>
      </c>
      <c r="P33" s="40">
        <f t="shared" si="6"/>
        <v>57</v>
      </c>
      <c r="Q33" s="23">
        <f t="shared" si="7"/>
        <v>-89.615111999999996</v>
      </c>
      <c r="R33" s="23">
        <f t="shared" si="8"/>
        <v>-90.103324999999998</v>
      </c>
      <c r="S33" s="31"/>
      <c r="T33" s="23">
        <f t="shared" si="9"/>
        <v>57</v>
      </c>
      <c r="U33" s="23">
        <f t="shared" si="10"/>
        <v>-85.52758</v>
      </c>
      <c r="V33" s="23">
        <f t="shared" si="11"/>
        <v>-86.750809000000004</v>
      </c>
    </row>
    <row r="34" spans="2:22" x14ac:dyDescent="0.25">
      <c r="B34">
        <v>38312500000</v>
      </c>
      <c r="C34">
        <v>-36.109406</v>
      </c>
      <c r="E34">
        <v>38312500000</v>
      </c>
      <c r="F34">
        <v>-40.573883000000002</v>
      </c>
      <c r="H34" s="23">
        <f t="shared" si="0"/>
        <v>49.5625</v>
      </c>
      <c r="I34" s="23">
        <f t="shared" si="1"/>
        <v>-60.878005999999999</v>
      </c>
      <c r="J34" s="23">
        <f t="shared" si="2"/>
        <v>-53.080956</v>
      </c>
      <c r="L34" s="23">
        <f t="shared" si="3"/>
        <v>55.9375</v>
      </c>
      <c r="M34" s="23">
        <f t="shared" si="4"/>
        <v>-42.230358000000003</v>
      </c>
      <c r="N34" s="23">
        <f t="shared" si="5"/>
        <v>-51.494900000000001</v>
      </c>
      <c r="P34" s="40">
        <f t="shared" si="6"/>
        <v>57</v>
      </c>
      <c r="Q34" s="23">
        <f t="shared" si="7"/>
        <v>-96.917777999999998</v>
      </c>
      <c r="R34" s="23">
        <f t="shared" si="8"/>
        <v>-88.573334000000003</v>
      </c>
      <c r="S34" s="31"/>
      <c r="T34" s="23">
        <f t="shared" si="9"/>
        <v>57</v>
      </c>
      <c r="U34" s="23">
        <f t="shared" si="10"/>
        <v>-84.841330999999997</v>
      </c>
      <c r="V34" s="23">
        <f t="shared" si="11"/>
        <v>-93.862862000000007</v>
      </c>
    </row>
    <row r="35" spans="2:22" x14ac:dyDescent="0.25">
      <c r="B35">
        <v>39125000000</v>
      </c>
      <c r="C35">
        <v>-36.497795000000004</v>
      </c>
      <c r="E35">
        <v>39125000000</v>
      </c>
      <c r="F35">
        <v>-40.046619</v>
      </c>
      <c r="H35" s="23">
        <f t="shared" ref="H35:H51" si="12">B95/1000000000</f>
        <v>50</v>
      </c>
      <c r="I35" s="23">
        <f t="shared" ref="I35:I51" si="13">C95</f>
        <v>-62.174458000000001</v>
      </c>
      <c r="J35" s="23">
        <f t="shared" ref="J35:J51" si="14">F95</f>
        <v>-54.974445000000003</v>
      </c>
      <c r="L35" s="23">
        <f t="shared" ref="L35:L51" si="15">B149/1000000000</f>
        <v>56</v>
      </c>
      <c r="M35" s="23">
        <f t="shared" ref="M35:M51" si="16">C149</f>
        <v>-42.369377</v>
      </c>
      <c r="N35" s="23">
        <f t="shared" ref="N35:N51" si="17">F149</f>
        <v>-51.180309000000001</v>
      </c>
      <c r="P35" s="40">
        <f t="shared" ref="P35:P51" si="18">B203/1000000000</f>
        <v>57</v>
      </c>
      <c r="Q35" s="23">
        <f t="shared" ref="Q35:Q51" si="19">C203</f>
        <v>-96.267844999999994</v>
      </c>
      <c r="R35" s="23">
        <f t="shared" ref="R35:R51" si="20">F203</f>
        <v>-87.672104000000004</v>
      </c>
      <c r="S35" s="31"/>
      <c r="T35" s="23">
        <f t="shared" ref="T35:T51" si="21">B257/1000000000</f>
        <v>57</v>
      </c>
      <c r="U35" s="23">
        <f t="shared" ref="U35:U51" si="22">C257</f>
        <v>-84.752892000000003</v>
      </c>
      <c r="V35" s="23">
        <f t="shared" ref="V35:V51" si="23">F257</f>
        <v>-94.880820999999997</v>
      </c>
    </row>
    <row r="36" spans="2:22" x14ac:dyDescent="0.25">
      <c r="B36">
        <v>39937500000</v>
      </c>
      <c r="C36">
        <v>-38.086201000000003</v>
      </c>
      <c r="E36">
        <v>39937500000</v>
      </c>
      <c r="F36">
        <v>-41.868918999999998</v>
      </c>
      <c r="H36" s="23">
        <f t="shared" si="12"/>
        <v>50.4375</v>
      </c>
      <c r="I36" s="23">
        <f t="shared" si="13"/>
        <v>-64.330139000000003</v>
      </c>
      <c r="J36" s="23">
        <f t="shared" si="14"/>
        <v>-56.027718</v>
      </c>
      <c r="L36" s="23">
        <f t="shared" si="15"/>
        <v>56.0625</v>
      </c>
      <c r="M36" s="23">
        <f t="shared" si="16"/>
        <v>-42.281536000000003</v>
      </c>
      <c r="N36" s="23">
        <f t="shared" si="17"/>
        <v>-51.327537999999997</v>
      </c>
      <c r="P36" s="40">
        <f t="shared" si="18"/>
        <v>57</v>
      </c>
      <c r="Q36" s="23">
        <f t="shared" si="19"/>
        <v>-96.219459999999998</v>
      </c>
      <c r="R36" s="23">
        <f t="shared" si="20"/>
        <v>-85.725577999999999</v>
      </c>
      <c r="S36" s="31"/>
      <c r="T36" s="23">
        <f t="shared" si="21"/>
        <v>57</v>
      </c>
      <c r="U36" s="23">
        <f t="shared" si="22"/>
        <v>-86.096694999999997</v>
      </c>
      <c r="V36" s="23">
        <f t="shared" si="23"/>
        <v>-95.914696000000006</v>
      </c>
    </row>
    <row r="37" spans="2:22" x14ac:dyDescent="0.25">
      <c r="B37">
        <v>40750000000</v>
      </c>
      <c r="C37">
        <v>-41.388370999999999</v>
      </c>
      <c r="E37">
        <v>40750000000</v>
      </c>
      <c r="F37">
        <v>-47.431606000000002</v>
      </c>
      <c r="H37" s="23">
        <f t="shared" si="12"/>
        <v>50.875</v>
      </c>
      <c r="I37" s="23">
        <f t="shared" si="13"/>
        <v>-66.980414999999994</v>
      </c>
      <c r="J37" s="23">
        <f t="shared" si="14"/>
        <v>-56.709583000000002</v>
      </c>
      <c r="L37" s="23">
        <f t="shared" si="15"/>
        <v>56.125</v>
      </c>
      <c r="M37" s="23">
        <f t="shared" si="16"/>
        <v>-42.248154</v>
      </c>
      <c r="N37" s="23">
        <f t="shared" si="17"/>
        <v>-51.450705999999997</v>
      </c>
      <c r="P37" s="40">
        <f t="shared" si="18"/>
        <v>57</v>
      </c>
      <c r="Q37" s="23">
        <f t="shared" si="19"/>
        <v>-89.844977999999998</v>
      </c>
      <c r="R37" s="23">
        <f t="shared" si="20"/>
        <v>-85.236999999999995</v>
      </c>
      <c r="S37" s="31"/>
      <c r="T37" s="23">
        <f t="shared" si="21"/>
        <v>57</v>
      </c>
      <c r="U37" s="23">
        <f t="shared" si="22"/>
        <v>-87.096763999999993</v>
      </c>
      <c r="V37" s="23">
        <f t="shared" si="23"/>
        <v>-89.763373999999999</v>
      </c>
    </row>
    <row r="38" spans="2:22" x14ac:dyDescent="0.25">
      <c r="B38">
        <v>41562500000</v>
      </c>
      <c r="C38">
        <v>-43.105826999999998</v>
      </c>
      <c r="E38">
        <v>41562500000</v>
      </c>
      <c r="F38">
        <v>-45.727584999999998</v>
      </c>
      <c r="H38" s="23">
        <f t="shared" si="12"/>
        <v>51.3125</v>
      </c>
      <c r="I38" s="23">
        <f t="shared" si="13"/>
        <v>-70.038184999999999</v>
      </c>
      <c r="J38" s="23">
        <f t="shared" si="14"/>
        <v>-56.915016000000001</v>
      </c>
      <c r="L38" s="23">
        <f t="shared" si="15"/>
        <v>56.1875</v>
      </c>
      <c r="M38" s="23">
        <f t="shared" si="16"/>
        <v>-42.202057000000003</v>
      </c>
      <c r="N38" s="23">
        <f t="shared" si="17"/>
        <v>-51.641537</v>
      </c>
      <c r="P38" s="40">
        <f t="shared" si="18"/>
        <v>57</v>
      </c>
      <c r="Q38" s="23">
        <f t="shared" si="19"/>
        <v>-87.819389000000001</v>
      </c>
      <c r="R38" s="23">
        <f t="shared" si="20"/>
        <v>-85.036300999999995</v>
      </c>
      <c r="S38" s="31"/>
      <c r="T38" s="23">
        <f t="shared" si="21"/>
        <v>57</v>
      </c>
      <c r="U38" s="23">
        <f t="shared" si="22"/>
        <v>-86.427727000000004</v>
      </c>
      <c r="V38" s="23">
        <f t="shared" si="23"/>
        <v>-89.144463000000002</v>
      </c>
    </row>
    <row r="39" spans="2:22" x14ac:dyDescent="0.25">
      <c r="B39">
        <v>42375000000</v>
      </c>
      <c r="C39">
        <v>-38.390014999999998</v>
      </c>
      <c r="E39">
        <v>42375000000</v>
      </c>
      <c r="F39">
        <v>-42.779491</v>
      </c>
      <c r="H39" s="23">
        <f t="shared" si="12"/>
        <v>51.75</v>
      </c>
      <c r="I39" s="23">
        <f t="shared" si="13"/>
        <v>-73.961899000000003</v>
      </c>
      <c r="J39" s="23">
        <f t="shared" si="14"/>
        <v>-57.327778000000002</v>
      </c>
      <c r="L39" s="23">
        <f t="shared" si="15"/>
        <v>56.25</v>
      </c>
      <c r="M39" s="23">
        <f t="shared" si="16"/>
        <v>-42.351002000000001</v>
      </c>
      <c r="N39" s="23">
        <f t="shared" si="17"/>
        <v>-51.671622999999997</v>
      </c>
      <c r="P39" s="40">
        <f t="shared" si="18"/>
        <v>57</v>
      </c>
      <c r="Q39" s="23">
        <f t="shared" si="19"/>
        <v>-87.572754000000003</v>
      </c>
      <c r="R39" s="23">
        <f t="shared" si="20"/>
        <v>-85.720061999999999</v>
      </c>
      <c r="S39" s="31"/>
      <c r="T39" s="23">
        <f t="shared" si="21"/>
        <v>57</v>
      </c>
      <c r="U39" s="23">
        <f t="shared" si="22"/>
        <v>-86.496032999999997</v>
      </c>
      <c r="V39" s="23">
        <f t="shared" si="23"/>
        <v>-88.734420999999998</v>
      </c>
    </row>
    <row r="40" spans="2:22" x14ac:dyDescent="0.25">
      <c r="B40">
        <v>43187500000</v>
      </c>
      <c r="C40">
        <v>-40.310558</v>
      </c>
      <c r="E40">
        <v>43187500000</v>
      </c>
      <c r="F40">
        <v>-39.033672000000003</v>
      </c>
      <c r="H40" s="23">
        <f t="shared" si="12"/>
        <v>52.1875</v>
      </c>
      <c r="I40" s="23">
        <f t="shared" si="13"/>
        <v>-78.129929000000004</v>
      </c>
      <c r="J40" s="23">
        <f t="shared" si="14"/>
        <v>-57.237445999999998</v>
      </c>
      <c r="L40" s="23">
        <f t="shared" si="15"/>
        <v>56.3125</v>
      </c>
      <c r="M40" s="23">
        <f t="shared" si="16"/>
        <v>-42.317104</v>
      </c>
      <c r="N40" s="23">
        <f t="shared" si="17"/>
        <v>-51.855732000000003</v>
      </c>
      <c r="P40" s="40">
        <f t="shared" si="18"/>
        <v>57</v>
      </c>
      <c r="Q40" s="23">
        <f t="shared" si="19"/>
        <v>-88.295699999999997</v>
      </c>
      <c r="R40" s="23">
        <f t="shared" si="20"/>
        <v>-83.806763000000004</v>
      </c>
      <c r="S40" s="31"/>
      <c r="T40" s="23">
        <f t="shared" si="21"/>
        <v>57</v>
      </c>
      <c r="U40" s="23">
        <f t="shared" si="22"/>
        <v>-88.481903000000003</v>
      </c>
      <c r="V40" s="23">
        <f t="shared" si="23"/>
        <v>-89.998519999999999</v>
      </c>
    </row>
    <row r="41" spans="2:22" x14ac:dyDescent="0.25">
      <c r="B41">
        <v>44000000000</v>
      </c>
      <c r="C41">
        <v>-38.416618</v>
      </c>
      <c r="E41">
        <v>44000000000</v>
      </c>
      <c r="F41">
        <v>-49.201110999999997</v>
      </c>
      <c r="H41" s="23">
        <f t="shared" si="12"/>
        <v>52.625</v>
      </c>
      <c r="I41" s="23">
        <f t="shared" si="13"/>
        <v>-76.006484999999998</v>
      </c>
      <c r="J41" s="23">
        <f t="shared" si="14"/>
        <v>-56.181922999999998</v>
      </c>
      <c r="L41" s="23">
        <f t="shared" si="15"/>
        <v>56.375</v>
      </c>
      <c r="M41" s="23">
        <f t="shared" si="16"/>
        <v>-42.378020999999997</v>
      </c>
      <c r="N41" s="23">
        <f t="shared" si="17"/>
        <v>-51.874859000000001</v>
      </c>
      <c r="P41" s="40">
        <f t="shared" si="18"/>
        <v>57</v>
      </c>
      <c r="Q41" s="23">
        <f t="shared" si="19"/>
        <v>-90.045670000000001</v>
      </c>
      <c r="R41" s="23">
        <f t="shared" si="20"/>
        <v>-83.027687</v>
      </c>
      <c r="S41" s="31"/>
      <c r="T41" s="23">
        <f t="shared" si="21"/>
        <v>57</v>
      </c>
      <c r="U41" s="23">
        <f t="shared" si="22"/>
        <v>-91.472153000000006</v>
      </c>
      <c r="V41" s="23">
        <f t="shared" si="23"/>
        <v>-87.465736000000007</v>
      </c>
    </row>
    <row r="42" spans="2:22" x14ac:dyDescent="0.25">
      <c r="B42">
        <v>44812500000</v>
      </c>
      <c r="C42">
        <v>-40.184131999999998</v>
      </c>
      <c r="E42">
        <v>44812500000</v>
      </c>
      <c r="F42">
        <v>-52.698017</v>
      </c>
      <c r="H42" s="23">
        <f t="shared" si="12"/>
        <v>53.0625</v>
      </c>
      <c r="I42" s="23">
        <f t="shared" si="13"/>
        <v>-72.027946</v>
      </c>
      <c r="J42" s="23">
        <f t="shared" si="14"/>
        <v>-54.937046000000002</v>
      </c>
      <c r="L42" s="23">
        <f t="shared" si="15"/>
        <v>56.4375</v>
      </c>
      <c r="M42" s="23">
        <f t="shared" si="16"/>
        <v>-42.321789000000003</v>
      </c>
      <c r="N42" s="23">
        <f t="shared" si="17"/>
        <v>-51.870525000000001</v>
      </c>
      <c r="P42" s="40">
        <f t="shared" si="18"/>
        <v>57</v>
      </c>
      <c r="Q42" s="23">
        <f t="shared" si="19"/>
        <v>-93.549171000000001</v>
      </c>
      <c r="R42" s="23">
        <f t="shared" si="20"/>
        <v>-82.960999000000001</v>
      </c>
      <c r="S42" s="31"/>
      <c r="T42" s="23">
        <f t="shared" si="21"/>
        <v>57</v>
      </c>
      <c r="U42" s="23">
        <f t="shared" si="22"/>
        <v>-90.629135000000005</v>
      </c>
      <c r="V42" s="23">
        <f t="shared" si="23"/>
        <v>-85.914078000000003</v>
      </c>
    </row>
    <row r="43" spans="2:22" x14ac:dyDescent="0.25">
      <c r="B43">
        <v>45625000000</v>
      </c>
      <c r="C43">
        <v>-32.736420000000003</v>
      </c>
      <c r="E43">
        <v>45625000000</v>
      </c>
      <c r="F43">
        <v>-50.968575000000001</v>
      </c>
      <c r="H43" s="23">
        <f t="shared" si="12"/>
        <v>53.5</v>
      </c>
      <c r="I43" s="23">
        <f t="shared" si="13"/>
        <v>-68.167205999999993</v>
      </c>
      <c r="J43" s="23">
        <f t="shared" si="14"/>
        <v>-54.208056999999997</v>
      </c>
      <c r="L43" s="23">
        <f t="shared" si="15"/>
        <v>56.5</v>
      </c>
      <c r="M43" s="23">
        <f t="shared" si="16"/>
        <v>-42.478127000000001</v>
      </c>
      <c r="N43" s="23">
        <f t="shared" si="17"/>
        <v>-51.670906000000002</v>
      </c>
      <c r="P43" s="40">
        <f t="shared" si="18"/>
        <v>57</v>
      </c>
      <c r="Q43" s="23">
        <f t="shared" si="19"/>
        <v>-94.139053000000004</v>
      </c>
      <c r="R43" s="23">
        <f t="shared" si="20"/>
        <v>-83.870116999999993</v>
      </c>
      <c r="S43" s="31"/>
      <c r="T43" s="23">
        <f t="shared" si="21"/>
        <v>57</v>
      </c>
      <c r="U43" s="23">
        <f t="shared" si="22"/>
        <v>-85.044144000000003</v>
      </c>
      <c r="V43" s="23">
        <f t="shared" si="23"/>
        <v>-84.844893999999996</v>
      </c>
    </row>
    <row r="44" spans="2:22" x14ac:dyDescent="0.25">
      <c r="B44">
        <v>46437500000</v>
      </c>
      <c r="C44">
        <v>-30.175640000000001</v>
      </c>
      <c r="E44">
        <v>46437500000</v>
      </c>
      <c r="F44">
        <v>-40.853347999999997</v>
      </c>
      <c r="H44" s="23">
        <f t="shared" si="12"/>
        <v>53.9375</v>
      </c>
      <c r="I44" s="23">
        <f t="shared" si="13"/>
        <v>-71.998215000000002</v>
      </c>
      <c r="J44" s="23">
        <f t="shared" si="14"/>
        <v>-54.444851</v>
      </c>
      <c r="L44" s="23">
        <f t="shared" si="15"/>
        <v>56.5625</v>
      </c>
      <c r="M44" s="23">
        <f t="shared" si="16"/>
        <v>-42.539219000000003</v>
      </c>
      <c r="N44" s="23">
        <f t="shared" si="17"/>
        <v>-51.862037999999998</v>
      </c>
      <c r="P44" s="40">
        <f t="shared" si="18"/>
        <v>57</v>
      </c>
      <c r="Q44" s="23">
        <f t="shared" si="19"/>
        <v>-92.760750000000002</v>
      </c>
      <c r="R44" s="23">
        <f t="shared" si="20"/>
        <v>-82.520072999999996</v>
      </c>
      <c r="S44" s="31"/>
      <c r="T44" s="23">
        <f t="shared" si="21"/>
        <v>57</v>
      </c>
      <c r="U44" s="23">
        <f t="shared" si="22"/>
        <v>-85.238533000000004</v>
      </c>
      <c r="V44" s="23">
        <f t="shared" si="23"/>
        <v>-84.723388999999997</v>
      </c>
    </row>
    <row r="45" spans="2:22" x14ac:dyDescent="0.25">
      <c r="B45">
        <v>47250000000</v>
      </c>
      <c r="C45">
        <v>-29.678104000000001</v>
      </c>
      <c r="E45">
        <v>47250000000</v>
      </c>
      <c r="F45">
        <v>-36.788902</v>
      </c>
      <c r="H45" s="23">
        <f t="shared" si="12"/>
        <v>54.375</v>
      </c>
      <c r="I45" s="23">
        <f t="shared" si="13"/>
        <v>-71.630263999999997</v>
      </c>
      <c r="J45" s="23">
        <f t="shared" si="14"/>
        <v>-55.676940999999999</v>
      </c>
      <c r="L45" s="23">
        <f t="shared" si="15"/>
        <v>56.625</v>
      </c>
      <c r="M45" s="23">
        <f t="shared" si="16"/>
        <v>-42.570644000000001</v>
      </c>
      <c r="N45" s="23">
        <f t="shared" si="17"/>
        <v>-52.173450000000003</v>
      </c>
      <c r="P45" s="40">
        <f t="shared" si="18"/>
        <v>57</v>
      </c>
      <c r="Q45" s="23">
        <f t="shared" si="19"/>
        <v>-89.829857000000004</v>
      </c>
      <c r="R45" s="23">
        <f t="shared" si="20"/>
        <v>-81.272125000000003</v>
      </c>
      <c r="S45" s="31"/>
      <c r="T45" s="23">
        <f t="shared" si="21"/>
        <v>57</v>
      </c>
      <c r="U45" s="23">
        <f t="shared" si="22"/>
        <v>-84.916336000000001</v>
      </c>
      <c r="V45" s="23">
        <f t="shared" si="23"/>
        <v>-83.971412999999998</v>
      </c>
    </row>
    <row r="46" spans="2:22" x14ac:dyDescent="0.25">
      <c r="B46">
        <v>48062500000</v>
      </c>
      <c r="C46">
        <v>-29.971858999999998</v>
      </c>
      <c r="E46">
        <v>48062500000</v>
      </c>
      <c r="F46">
        <v>-34.790275999999999</v>
      </c>
      <c r="H46" s="23">
        <f t="shared" si="12"/>
        <v>54.8125</v>
      </c>
      <c r="I46" s="23">
        <f t="shared" si="13"/>
        <v>-68.723183000000006</v>
      </c>
      <c r="J46" s="23">
        <f t="shared" si="14"/>
        <v>-57.013866</v>
      </c>
      <c r="L46" s="23">
        <f t="shared" si="15"/>
        <v>56.6875</v>
      </c>
      <c r="M46" s="23">
        <f t="shared" si="16"/>
        <v>-42.625484</v>
      </c>
      <c r="N46" s="23">
        <f t="shared" si="17"/>
        <v>-52.698070999999999</v>
      </c>
      <c r="P46" s="40">
        <f t="shared" si="18"/>
        <v>57</v>
      </c>
      <c r="Q46" s="23">
        <f t="shared" si="19"/>
        <v>-86.632987999999997</v>
      </c>
      <c r="R46" s="23">
        <f t="shared" si="20"/>
        <v>-80.014106999999996</v>
      </c>
      <c r="S46" s="31"/>
      <c r="T46" s="23">
        <f t="shared" si="21"/>
        <v>57</v>
      </c>
      <c r="U46" s="23">
        <f t="shared" si="22"/>
        <v>-87.055663999999993</v>
      </c>
      <c r="V46" s="23">
        <f t="shared" si="23"/>
        <v>-87.118949999999998</v>
      </c>
    </row>
    <row r="47" spans="2:22" x14ac:dyDescent="0.25">
      <c r="B47">
        <v>48875000000</v>
      </c>
      <c r="C47">
        <v>-29.835515999999998</v>
      </c>
      <c r="E47">
        <v>48875000000</v>
      </c>
      <c r="F47">
        <v>-33.865622999999999</v>
      </c>
      <c r="H47" s="23">
        <f t="shared" si="12"/>
        <v>55.25</v>
      </c>
      <c r="I47" s="23">
        <f t="shared" si="13"/>
        <v>-62.049697999999999</v>
      </c>
      <c r="J47" s="23">
        <f t="shared" si="14"/>
        <v>-59.099544999999999</v>
      </c>
      <c r="L47" s="23">
        <f t="shared" si="15"/>
        <v>56.75</v>
      </c>
      <c r="M47" s="23">
        <f t="shared" si="16"/>
        <v>-42.826942000000003</v>
      </c>
      <c r="N47" s="23">
        <f t="shared" si="17"/>
        <v>-52.952495999999996</v>
      </c>
      <c r="P47" s="40">
        <f t="shared" si="18"/>
        <v>57</v>
      </c>
      <c r="Q47" s="23">
        <f t="shared" si="19"/>
        <v>-88.172295000000005</v>
      </c>
      <c r="R47" s="23">
        <f t="shared" si="20"/>
        <v>-82.884972000000005</v>
      </c>
      <c r="S47" s="31"/>
      <c r="T47" s="23">
        <f t="shared" si="21"/>
        <v>57</v>
      </c>
      <c r="U47" s="23">
        <f t="shared" si="22"/>
        <v>-85.647293000000005</v>
      </c>
      <c r="V47" s="23">
        <f t="shared" si="23"/>
        <v>-88.008217000000002</v>
      </c>
    </row>
    <row r="48" spans="2:22" x14ac:dyDescent="0.25">
      <c r="B48">
        <v>49687500000</v>
      </c>
      <c r="C48">
        <v>-29.047331</v>
      </c>
      <c r="E48">
        <v>49687500000</v>
      </c>
      <c r="F48">
        <v>-33.416992</v>
      </c>
      <c r="H48" s="23">
        <f t="shared" si="12"/>
        <v>55.6875</v>
      </c>
      <c r="I48" s="23">
        <f t="shared" si="13"/>
        <v>-58.534843000000002</v>
      </c>
      <c r="J48" s="23">
        <f t="shared" si="14"/>
        <v>-60.414154000000003</v>
      </c>
      <c r="L48" s="23">
        <f t="shared" si="15"/>
        <v>56.8125</v>
      </c>
      <c r="M48" s="23">
        <f t="shared" si="16"/>
        <v>-43.009532999999998</v>
      </c>
      <c r="N48" s="23">
        <f t="shared" si="17"/>
        <v>-53.071564000000002</v>
      </c>
      <c r="P48" s="40">
        <f t="shared" si="18"/>
        <v>57</v>
      </c>
      <c r="Q48" s="23">
        <f t="shared" si="19"/>
        <v>-88.702110000000005</v>
      </c>
      <c r="R48" s="23">
        <f t="shared" si="20"/>
        <v>-82.419044</v>
      </c>
      <c r="S48" s="31"/>
      <c r="T48" s="23">
        <f t="shared" si="21"/>
        <v>57</v>
      </c>
      <c r="U48" s="23">
        <f t="shared" si="22"/>
        <v>-84.191162000000006</v>
      </c>
      <c r="V48" s="23">
        <f t="shared" si="23"/>
        <v>-87.491546999999997</v>
      </c>
    </row>
    <row r="49" spans="2:22" x14ac:dyDescent="0.25">
      <c r="B49">
        <v>50500000000</v>
      </c>
      <c r="C49">
        <v>-28.134599999999999</v>
      </c>
      <c r="E49">
        <v>50500000000</v>
      </c>
      <c r="F49">
        <v>-32.984436000000002</v>
      </c>
      <c r="H49" s="23">
        <f t="shared" si="12"/>
        <v>56.125</v>
      </c>
      <c r="I49" s="23">
        <f t="shared" si="13"/>
        <v>-55.987769999999998</v>
      </c>
      <c r="J49" s="23">
        <f t="shared" si="14"/>
        <v>-61.898105999999999</v>
      </c>
      <c r="L49" s="23">
        <f t="shared" si="15"/>
        <v>56.875</v>
      </c>
      <c r="M49" s="23">
        <f t="shared" si="16"/>
        <v>-43.114486999999997</v>
      </c>
      <c r="N49" s="23">
        <f t="shared" si="17"/>
        <v>-52.894928</v>
      </c>
      <c r="P49" s="40">
        <f t="shared" si="18"/>
        <v>57</v>
      </c>
      <c r="Q49" s="23">
        <f t="shared" si="19"/>
        <v>-91.344307000000001</v>
      </c>
      <c r="R49" s="23">
        <f t="shared" si="20"/>
        <v>-86.805381999999994</v>
      </c>
      <c r="S49" s="31"/>
      <c r="T49" s="23">
        <f t="shared" si="21"/>
        <v>57</v>
      </c>
      <c r="U49" s="23">
        <f t="shared" si="22"/>
        <v>-84.933684999999997</v>
      </c>
      <c r="V49" s="23">
        <f t="shared" si="23"/>
        <v>-84.108565999999996</v>
      </c>
    </row>
    <row r="50" spans="2:22" x14ac:dyDescent="0.25">
      <c r="B50">
        <v>51312500000</v>
      </c>
      <c r="C50">
        <v>-27.531953999999999</v>
      </c>
      <c r="E50">
        <v>51312500000</v>
      </c>
      <c r="F50">
        <v>-32.312564999999999</v>
      </c>
      <c r="H50" s="23">
        <f t="shared" si="12"/>
        <v>56.5625</v>
      </c>
      <c r="I50" s="23">
        <f t="shared" si="13"/>
        <v>-53.872523999999999</v>
      </c>
      <c r="J50" s="23">
        <f t="shared" si="14"/>
        <v>-62.556747000000001</v>
      </c>
      <c r="L50" s="23">
        <f t="shared" si="15"/>
        <v>56.9375</v>
      </c>
      <c r="M50" s="23">
        <f t="shared" si="16"/>
        <v>-42.969558999999997</v>
      </c>
      <c r="N50" s="23">
        <f t="shared" si="17"/>
        <v>-52.853813000000002</v>
      </c>
      <c r="P50" s="40">
        <f t="shared" si="18"/>
        <v>57</v>
      </c>
      <c r="Q50" s="23">
        <f t="shared" si="19"/>
        <v>-93.783698999999999</v>
      </c>
      <c r="R50" s="23">
        <f t="shared" si="20"/>
        <v>-86.033607000000003</v>
      </c>
      <c r="S50" s="31"/>
      <c r="T50" s="23">
        <f t="shared" si="21"/>
        <v>57</v>
      </c>
      <c r="U50" s="23">
        <f t="shared" si="22"/>
        <v>-85.75309</v>
      </c>
      <c r="V50" s="23">
        <f t="shared" si="23"/>
        <v>-87.162361000000004</v>
      </c>
    </row>
    <row r="51" spans="2:22" x14ac:dyDescent="0.25">
      <c r="B51">
        <v>52125000000</v>
      </c>
      <c r="C51">
        <v>-27.118624000000001</v>
      </c>
      <c r="E51">
        <v>52125000000</v>
      </c>
      <c r="F51">
        <v>-31.249721999999998</v>
      </c>
      <c r="H51" s="23">
        <f t="shared" si="12"/>
        <v>57</v>
      </c>
      <c r="I51" s="23">
        <f t="shared" si="13"/>
        <v>-52.528992000000002</v>
      </c>
      <c r="J51" s="23">
        <f t="shared" si="14"/>
        <v>-63.135162000000001</v>
      </c>
      <c r="L51" s="23">
        <f t="shared" si="15"/>
        <v>57</v>
      </c>
      <c r="M51" s="23">
        <f t="shared" si="16"/>
        <v>-42.873829000000001</v>
      </c>
      <c r="N51" s="23">
        <f t="shared" si="17"/>
        <v>-52.880614999999999</v>
      </c>
      <c r="P51" s="40">
        <f t="shared" si="18"/>
        <v>57</v>
      </c>
      <c r="Q51" s="23">
        <f t="shared" si="19"/>
        <v>-97.367812999999998</v>
      </c>
      <c r="R51" s="23">
        <f t="shared" si="20"/>
        <v>-87.580269000000001</v>
      </c>
      <c r="S51" s="31"/>
      <c r="T51" s="23">
        <f t="shared" si="21"/>
        <v>57</v>
      </c>
      <c r="U51" s="23">
        <f t="shared" si="22"/>
        <v>-89.105827000000005</v>
      </c>
      <c r="V51" s="23">
        <f t="shared" si="23"/>
        <v>-92.231612999999996</v>
      </c>
    </row>
    <row r="52" spans="2:22" x14ac:dyDescent="0.25">
      <c r="B52">
        <v>52937500000</v>
      </c>
      <c r="C52">
        <v>-26.785064999999999</v>
      </c>
      <c r="E52">
        <v>52937500000</v>
      </c>
      <c r="F52">
        <v>-30.090761000000001</v>
      </c>
    </row>
    <row r="53" spans="2:22" x14ac:dyDescent="0.25">
      <c r="B53">
        <v>53750000000</v>
      </c>
      <c r="C53">
        <v>-26.826635</v>
      </c>
      <c r="E53">
        <v>53750000000</v>
      </c>
      <c r="F53">
        <v>-29.121901000000001</v>
      </c>
    </row>
    <row r="54" spans="2:22" x14ac:dyDescent="0.25">
      <c r="B54">
        <v>54562500000</v>
      </c>
      <c r="C54">
        <v>-27.573543999999998</v>
      </c>
      <c r="E54">
        <v>54562500000</v>
      </c>
      <c r="F54">
        <v>-28.762262</v>
      </c>
    </row>
    <row r="55" spans="2:22" x14ac:dyDescent="0.25">
      <c r="B55">
        <v>55375000000</v>
      </c>
      <c r="C55">
        <v>-28.697765</v>
      </c>
      <c r="E55">
        <v>55375000000</v>
      </c>
      <c r="F55">
        <v>-29.110056</v>
      </c>
    </row>
    <row r="56" spans="2:22" x14ac:dyDescent="0.25">
      <c r="B56">
        <v>56187500000</v>
      </c>
      <c r="C56">
        <v>-29.515218999999998</v>
      </c>
      <c r="E56">
        <v>56187500000</v>
      </c>
      <c r="F56">
        <v>-30.115147</v>
      </c>
    </row>
    <row r="57" spans="2:22" x14ac:dyDescent="0.25">
      <c r="B57">
        <v>57000000000</v>
      </c>
      <c r="C57">
        <v>-29.812752</v>
      </c>
      <c r="E57">
        <v>57000000000</v>
      </c>
      <c r="F57">
        <v>-30.978145999999999</v>
      </c>
    </row>
    <row r="58" spans="2:22" x14ac:dyDescent="0.25">
      <c r="B58" t="s">
        <v>28</v>
      </c>
      <c r="E58" t="s">
        <v>28</v>
      </c>
    </row>
    <row r="61" spans="2:22" x14ac:dyDescent="0.25">
      <c r="B61" t="s">
        <v>29</v>
      </c>
      <c r="E61" t="s">
        <v>29</v>
      </c>
    </row>
    <row r="62" spans="2:22" x14ac:dyDescent="0.25">
      <c r="B62" t="s">
        <v>24</v>
      </c>
      <c r="C62" t="s">
        <v>226</v>
      </c>
      <c r="E62" t="s">
        <v>24</v>
      </c>
      <c r="F62" t="s">
        <v>226</v>
      </c>
    </row>
    <row r="63" spans="2:22" x14ac:dyDescent="0.25">
      <c r="B63">
        <v>36000000000</v>
      </c>
      <c r="C63">
        <v>-70.917175</v>
      </c>
      <c r="E63">
        <v>36000000000</v>
      </c>
      <c r="F63">
        <v>-42.203879999999998</v>
      </c>
    </row>
    <row r="64" spans="2:22" x14ac:dyDescent="0.25">
      <c r="B64">
        <v>36437500000</v>
      </c>
      <c r="C64">
        <v>-70.566101000000003</v>
      </c>
      <c r="E64">
        <v>36437500000</v>
      </c>
      <c r="F64">
        <v>-43.036720000000003</v>
      </c>
    </row>
    <row r="65" spans="2:6" x14ac:dyDescent="0.25">
      <c r="B65">
        <v>36875000000</v>
      </c>
      <c r="C65">
        <v>-69.966376999999994</v>
      </c>
      <c r="E65">
        <v>36875000000</v>
      </c>
      <c r="F65">
        <v>-44.196491000000002</v>
      </c>
    </row>
    <row r="66" spans="2:6" x14ac:dyDescent="0.25">
      <c r="B66">
        <v>37312500000</v>
      </c>
      <c r="C66">
        <v>-69.119018999999994</v>
      </c>
      <c r="E66">
        <v>37312500000</v>
      </c>
      <c r="F66">
        <v>-44.956668999999998</v>
      </c>
    </row>
    <row r="67" spans="2:6" x14ac:dyDescent="0.25">
      <c r="B67">
        <v>37750000000</v>
      </c>
      <c r="C67">
        <v>-67.474045000000004</v>
      </c>
      <c r="E67">
        <v>37750000000</v>
      </c>
      <c r="F67">
        <v>-45.325932000000002</v>
      </c>
    </row>
    <row r="68" spans="2:6" x14ac:dyDescent="0.25">
      <c r="B68">
        <v>38187500000</v>
      </c>
      <c r="C68">
        <v>-65.644690999999995</v>
      </c>
      <c r="E68">
        <v>38187500000</v>
      </c>
      <c r="F68">
        <v>-45.173271</v>
      </c>
    </row>
    <row r="69" spans="2:6" x14ac:dyDescent="0.25">
      <c r="B69">
        <v>38625000000</v>
      </c>
      <c r="C69">
        <v>-63.767817999999998</v>
      </c>
      <c r="E69">
        <v>38625000000</v>
      </c>
      <c r="F69">
        <v>-44.998790999999997</v>
      </c>
    </row>
    <row r="70" spans="2:6" x14ac:dyDescent="0.25">
      <c r="B70">
        <v>39062500000</v>
      </c>
      <c r="C70">
        <v>-62.845340999999998</v>
      </c>
      <c r="E70">
        <v>39062500000</v>
      </c>
      <c r="F70">
        <v>-44.745403000000003</v>
      </c>
    </row>
    <row r="71" spans="2:6" x14ac:dyDescent="0.25">
      <c r="B71">
        <v>39500000000</v>
      </c>
      <c r="C71">
        <v>-62.159041999999999</v>
      </c>
      <c r="E71">
        <v>39500000000</v>
      </c>
      <c r="F71">
        <v>-44.623019999999997</v>
      </c>
    </row>
    <row r="72" spans="2:6" x14ac:dyDescent="0.25">
      <c r="B72">
        <v>39937500000</v>
      </c>
      <c r="C72">
        <v>-61.717433999999997</v>
      </c>
      <c r="E72">
        <v>39937500000</v>
      </c>
      <c r="F72">
        <v>-44.624355000000001</v>
      </c>
    </row>
    <row r="73" spans="2:6" x14ac:dyDescent="0.25">
      <c r="B73">
        <v>40375000000</v>
      </c>
      <c r="C73">
        <v>-61.269756000000001</v>
      </c>
      <c r="E73">
        <v>40375000000</v>
      </c>
      <c r="F73">
        <v>-44.429428000000001</v>
      </c>
    </row>
    <row r="74" spans="2:6" x14ac:dyDescent="0.25">
      <c r="B74">
        <v>40812500000</v>
      </c>
      <c r="C74">
        <v>-60.771003999999998</v>
      </c>
      <c r="E74">
        <v>40812500000</v>
      </c>
      <c r="F74">
        <v>-44.405979000000002</v>
      </c>
    </row>
    <row r="75" spans="2:6" x14ac:dyDescent="0.25">
      <c r="B75">
        <v>41250000000</v>
      </c>
      <c r="C75">
        <v>-59.879306999999997</v>
      </c>
      <c r="E75">
        <v>41250000000</v>
      </c>
      <c r="F75">
        <v>-44.395828000000002</v>
      </c>
    </row>
    <row r="76" spans="2:6" x14ac:dyDescent="0.25">
      <c r="B76">
        <v>41687500000</v>
      </c>
      <c r="C76">
        <v>-59.08202</v>
      </c>
      <c r="E76">
        <v>41687500000</v>
      </c>
      <c r="F76">
        <v>-44.813910999999997</v>
      </c>
    </row>
    <row r="77" spans="2:6" x14ac:dyDescent="0.25">
      <c r="B77">
        <v>42125000000</v>
      </c>
      <c r="C77">
        <v>-58.318939</v>
      </c>
      <c r="E77">
        <v>42125000000</v>
      </c>
      <c r="F77">
        <v>-45.625484</v>
      </c>
    </row>
    <row r="78" spans="2:6" x14ac:dyDescent="0.25">
      <c r="B78">
        <v>42562500000</v>
      </c>
      <c r="C78">
        <v>-58.225924999999997</v>
      </c>
      <c r="E78">
        <v>42562500000</v>
      </c>
      <c r="F78">
        <v>-46.432583000000001</v>
      </c>
    </row>
    <row r="79" spans="2:6" x14ac:dyDescent="0.25">
      <c r="B79">
        <v>43000000000</v>
      </c>
      <c r="C79">
        <v>-56.643920999999999</v>
      </c>
      <c r="E79">
        <v>43000000000</v>
      </c>
      <c r="F79">
        <v>-47.187404999999998</v>
      </c>
    </row>
    <row r="80" spans="2:6" x14ac:dyDescent="0.25">
      <c r="B80">
        <v>43437500000</v>
      </c>
      <c r="C80">
        <v>-55.652168000000003</v>
      </c>
      <c r="E80">
        <v>43437500000</v>
      </c>
      <c r="F80">
        <v>-46.280853</v>
      </c>
    </row>
    <row r="81" spans="2:6" x14ac:dyDescent="0.25">
      <c r="B81">
        <v>43875000000</v>
      </c>
      <c r="C81">
        <v>-54.420372</v>
      </c>
      <c r="E81">
        <v>43875000000</v>
      </c>
      <c r="F81">
        <v>-45.207706000000002</v>
      </c>
    </row>
    <row r="82" spans="2:6" x14ac:dyDescent="0.25">
      <c r="B82">
        <v>44312500000</v>
      </c>
      <c r="C82">
        <v>-54.812201999999999</v>
      </c>
      <c r="E82">
        <v>44312500000</v>
      </c>
      <c r="F82">
        <v>-44.647185999999998</v>
      </c>
    </row>
    <row r="83" spans="2:6" x14ac:dyDescent="0.25">
      <c r="B83">
        <v>44750000000</v>
      </c>
      <c r="C83">
        <v>-54.804454999999997</v>
      </c>
      <c r="E83">
        <v>44750000000</v>
      </c>
      <c r="F83">
        <v>-45.627482999999998</v>
      </c>
    </row>
    <row r="84" spans="2:6" x14ac:dyDescent="0.25">
      <c r="B84">
        <v>45187500000</v>
      </c>
      <c r="C84">
        <v>-54.801197000000002</v>
      </c>
      <c r="E84">
        <v>45187500000</v>
      </c>
      <c r="F84">
        <v>-46.898674</v>
      </c>
    </row>
    <row r="85" spans="2:6" x14ac:dyDescent="0.25">
      <c r="B85">
        <v>45625000000</v>
      </c>
      <c r="C85">
        <v>-54.779170999999998</v>
      </c>
      <c r="E85">
        <v>45625000000</v>
      </c>
      <c r="F85">
        <v>-47.659388999999997</v>
      </c>
    </row>
    <row r="86" spans="2:6" x14ac:dyDescent="0.25">
      <c r="B86">
        <v>46062500000</v>
      </c>
      <c r="C86">
        <v>-55.220027999999999</v>
      </c>
      <c r="E86">
        <v>46062500000</v>
      </c>
      <c r="F86">
        <v>-48.105057000000002</v>
      </c>
    </row>
    <row r="87" spans="2:6" x14ac:dyDescent="0.25">
      <c r="B87">
        <v>46500000000</v>
      </c>
      <c r="C87">
        <v>-55.800510000000003</v>
      </c>
      <c r="E87">
        <v>46500000000</v>
      </c>
      <c r="F87">
        <v>-48.489367999999999</v>
      </c>
    </row>
    <row r="88" spans="2:6" x14ac:dyDescent="0.25">
      <c r="B88">
        <v>46937500000</v>
      </c>
      <c r="C88">
        <v>-56.671599999999998</v>
      </c>
      <c r="E88">
        <v>46937500000</v>
      </c>
      <c r="F88">
        <v>-48.875647999999998</v>
      </c>
    </row>
    <row r="89" spans="2:6" x14ac:dyDescent="0.25">
      <c r="B89">
        <v>47375000000</v>
      </c>
      <c r="C89">
        <v>-57.302422</v>
      </c>
      <c r="E89">
        <v>47375000000</v>
      </c>
      <c r="F89">
        <v>-49.467452999999999</v>
      </c>
    </row>
    <row r="90" spans="2:6" x14ac:dyDescent="0.25">
      <c r="B90">
        <v>47812500000</v>
      </c>
      <c r="C90">
        <v>-57.966529999999999</v>
      </c>
      <c r="E90">
        <v>47812500000</v>
      </c>
      <c r="F90">
        <v>-49.965705999999997</v>
      </c>
    </row>
    <row r="91" spans="2:6" x14ac:dyDescent="0.25">
      <c r="B91">
        <v>48250000000</v>
      </c>
      <c r="C91">
        <v>-58.236614000000003</v>
      </c>
      <c r="E91">
        <v>48250000000</v>
      </c>
      <c r="F91">
        <v>-50.267192999999999</v>
      </c>
    </row>
    <row r="92" spans="2:6" x14ac:dyDescent="0.25">
      <c r="B92">
        <v>48687500000</v>
      </c>
      <c r="C92">
        <v>-58.887954999999998</v>
      </c>
      <c r="E92">
        <v>48687500000</v>
      </c>
      <c r="F92">
        <v>-50.576118000000001</v>
      </c>
    </row>
    <row r="93" spans="2:6" x14ac:dyDescent="0.25">
      <c r="B93">
        <v>49125000000</v>
      </c>
      <c r="C93">
        <v>-59.819930999999997</v>
      </c>
      <c r="E93">
        <v>49125000000</v>
      </c>
      <c r="F93">
        <v>-51.516261999999998</v>
      </c>
    </row>
    <row r="94" spans="2:6" x14ac:dyDescent="0.25">
      <c r="B94">
        <v>49562500000</v>
      </c>
      <c r="C94">
        <v>-60.878005999999999</v>
      </c>
      <c r="E94">
        <v>49562500000</v>
      </c>
      <c r="F94">
        <v>-53.080956</v>
      </c>
    </row>
    <row r="95" spans="2:6" x14ac:dyDescent="0.25">
      <c r="B95">
        <v>50000000000</v>
      </c>
      <c r="C95">
        <v>-62.174458000000001</v>
      </c>
      <c r="E95">
        <v>50000000000</v>
      </c>
      <c r="F95">
        <v>-54.974445000000003</v>
      </c>
    </row>
    <row r="96" spans="2:6" x14ac:dyDescent="0.25">
      <c r="B96">
        <v>50437500000</v>
      </c>
      <c r="C96">
        <v>-64.330139000000003</v>
      </c>
      <c r="E96">
        <v>50437500000</v>
      </c>
      <c r="F96">
        <v>-56.027718</v>
      </c>
    </row>
    <row r="97" spans="2:6" x14ac:dyDescent="0.25">
      <c r="B97">
        <v>50875000000</v>
      </c>
      <c r="C97">
        <v>-66.980414999999994</v>
      </c>
      <c r="E97">
        <v>50875000000</v>
      </c>
      <c r="F97">
        <v>-56.709583000000002</v>
      </c>
    </row>
    <row r="98" spans="2:6" x14ac:dyDescent="0.25">
      <c r="B98">
        <v>51312500000</v>
      </c>
      <c r="C98">
        <v>-70.038184999999999</v>
      </c>
      <c r="E98">
        <v>51312500000</v>
      </c>
      <c r="F98">
        <v>-56.915016000000001</v>
      </c>
    </row>
    <row r="99" spans="2:6" x14ac:dyDescent="0.25">
      <c r="B99">
        <v>51750000000</v>
      </c>
      <c r="C99">
        <v>-73.961899000000003</v>
      </c>
      <c r="E99">
        <v>51750000000</v>
      </c>
      <c r="F99">
        <v>-57.327778000000002</v>
      </c>
    </row>
    <row r="100" spans="2:6" x14ac:dyDescent="0.25">
      <c r="B100">
        <v>52187500000</v>
      </c>
      <c r="C100">
        <v>-78.129929000000004</v>
      </c>
      <c r="E100">
        <v>52187500000</v>
      </c>
      <c r="F100">
        <v>-57.237445999999998</v>
      </c>
    </row>
    <row r="101" spans="2:6" x14ac:dyDescent="0.25">
      <c r="B101">
        <v>52625000000</v>
      </c>
      <c r="C101">
        <v>-76.006484999999998</v>
      </c>
      <c r="E101">
        <v>52625000000</v>
      </c>
      <c r="F101">
        <v>-56.181922999999998</v>
      </c>
    </row>
    <row r="102" spans="2:6" x14ac:dyDescent="0.25">
      <c r="B102">
        <v>53062500000</v>
      </c>
      <c r="C102">
        <v>-72.027946</v>
      </c>
      <c r="E102">
        <v>53062500000</v>
      </c>
      <c r="F102">
        <v>-54.937046000000002</v>
      </c>
    </row>
    <row r="103" spans="2:6" x14ac:dyDescent="0.25">
      <c r="B103">
        <v>53500000000</v>
      </c>
      <c r="C103">
        <v>-68.167205999999993</v>
      </c>
      <c r="E103">
        <v>53500000000</v>
      </c>
      <c r="F103">
        <v>-54.208056999999997</v>
      </c>
    </row>
    <row r="104" spans="2:6" x14ac:dyDescent="0.25">
      <c r="B104">
        <v>53937500000</v>
      </c>
      <c r="C104">
        <v>-71.998215000000002</v>
      </c>
      <c r="E104">
        <v>53937500000</v>
      </c>
      <c r="F104">
        <v>-54.444851</v>
      </c>
    </row>
    <row r="105" spans="2:6" x14ac:dyDescent="0.25">
      <c r="B105">
        <v>54375000000</v>
      </c>
      <c r="C105">
        <v>-71.630263999999997</v>
      </c>
      <c r="E105">
        <v>54375000000</v>
      </c>
      <c r="F105">
        <v>-55.676940999999999</v>
      </c>
    </row>
    <row r="106" spans="2:6" x14ac:dyDescent="0.25">
      <c r="B106">
        <v>54812500000</v>
      </c>
      <c r="C106">
        <v>-68.723183000000006</v>
      </c>
      <c r="E106">
        <v>54812500000</v>
      </c>
      <c r="F106">
        <v>-57.013866</v>
      </c>
    </row>
    <row r="107" spans="2:6" x14ac:dyDescent="0.25">
      <c r="B107">
        <v>55250000000</v>
      </c>
      <c r="C107">
        <v>-62.049697999999999</v>
      </c>
      <c r="E107">
        <v>55250000000</v>
      </c>
      <c r="F107">
        <v>-59.099544999999999</v>
      </c>
    </row>
    <row r="108" spans="2:6" x14ac:dyDescent="0.25">
      <c r="B108">
        <v>55687500000</v>
      </c>
      <c r="C108">
        <v>-58.534843000000002</v>
      </c>
      <c r="E108">
        <v>55687500000</v>
      </c>
      <c r="F108">
        <v>-60.414154000000003</v>
      </c>
    </row>
    <row r="109" spans="2:6" x14ac:dyDescent="0.25">
      <c r="B109">
        <v>56125000000</v>
      </c>
      <c r="C109">
        <v>-55.987769999999998</v>
      </c>
      <c r="E109">
        <v>56125000000</v>
      </c>
      <c r="F109">
        <v>-61.898105999999999</v>
      </c>
    </row>
    <row r="110" spans="2:6" x14ac:dyDescent="0.25">
      <c r="B110">
        <v>56562500000</v>
      </c>
      <c r="C110">
        <v>-53.872523999999999</v>
      </c>
      <c r="E110">
        <v>56562500000</v>
      </c>
      <c r="F110">
        <v>-62.556747000000001</v>
      </c>
    </row>
    <row r="111" spans="2:6" x14ac:dyDescent="0.25">
      <c r="B111">
        <v>57000000000</v>
      </c>
      <c r="C111">
        <v>-52.528992000000002</v>
      </c>
      <c r="E111">
        <v>57000000000</v>
      </c>
      <c r="F111">
        <v>-63.135162000000001</v>
      </c>
    </row>
    <row r="112" spans="2:6" x14ac:dyDescent="0.25">
      <c r="B112" t="s">
        <v>28</v>
      </c>
      <c r="E112" t="s">
        <v>28</v>
      </c>
    </row>
    <row r="115" spans="2:6" x14ac:dyDescent="0.25">
      <c r="B115" t="s">
        <v>31</v>
      </c>
      <c r="E115" t="s">
        <v>31</v>
      </c>
    </row>
    <row r="116" spans="2:6" x14ac:dyDescent="0.25">
      <c r="B116" t="s">
        <v>24</v>
      </c>
      <c r="C116" t="s">
        <v>227</v>
      </c>
      <c r="E116" t="s">
        <v>24</v>
      </c>
      <c r="F116" t="s">
        <v>227</v>
      </c>
    </row>
    <row r="117" spans="2:6" x14ac:dyDescent="0.25">
      <c r="B117">
        <v>54000000000</v>
      </c>
      <c r="C117">
        <v>-47.270153000000001</v>
      </c>
      <c r="E117">
        <v>54000000000</v>
      </c>
      <c r="F117">
        <v>-52.197056000000003</v>
      </c>
    </row>
    <row r="118" spans="2:6" x14ac:dyDescent="0.25">
      <c r="B118">
        <v>54062500000</v>
      </c>
      <c r="C118">
        <v>-47.177520999999999</v>
      </c>
      <c r="E118">
        <v>54062500000</v>
      </c>
      <c r="F118">
        <v>-52.043540999999998</v>
      </c>
    </row>
    <row r="119" spans="2:6" x14ac:dyDescent="0.25">
      <c r="B119">
        <v>54125000000</v>
      </c>
      <c r="C119">
        <v>-46.856037000000001</v>
      </c>
      <c r="E119">
        <v>54125000000</v>
      </c>
      <c r="F119">
        <v>-51.761966999999999</v>
      </c>
    </row>
    <row r="120" spans="2:6" x14ac:dyDescent="0.25">
      <c r="B120">
        <v>54187500000</v>
      </c>
      <c r="C120">
        <v>-46.391823000000002</v>
      </c>
      <c r="E120">
        <v>54187500000</v>
      </c>
      <c r="F120">
        <v>-51.576694000000003</v>
      </c>
    </row>
    <row r="121" spans="2:6" x14ac:dyDescent="0.25">
      <c r="B121">
        <v>54250000000</v>
      </c>
      <c r="C121">
        <v>-46.023384</v>
      </c>
      <c r="E121">
        <v>54250000000</v>
      </c>
      <c r="F121">
        <v>-51.333964999999999</v>
      </c>
    </row>
    <row r="122" spans="2:6" x14ac:dyDescent="0.25">
      <c r="B122">
        <v>54312500000</v>
      </c>
      <c r="C122">
        <v>-45.745342000000001</v>
      </c>
      <c r="E122">
        <v>54312500000</v>
      </c>
      <c r="F122">
        <v>-51.321357999999996</v>
      </c>
    </row>
    <row r="123" spans="2:6" x14ac:dyDescent="0.25">
      <c r="B123">
        <v>54375000000</v>
      </c>
      <c r="C123">
        <v>-45.697848999999998</v>
      </c>
      <c r="E123">
        <v>54375000000</v>
      </c>
      <c r="F123">
        <v>-51.490158000000001</v>
      </c>
    </row>
    <row r="124" spans="2:6" x14ac:dyDescent="0.25">
      <c r="B124">
        <v>54437500000</v>
      </c>
      <c r="C124">
        <v>-45.348553000000003</v>
      </c>
      <c r="E124">
        <v>54437500000</v>
      </c>
      <c r="F124">
        <v>-51.568652999999998</v>
      </c>
    </row>
    <row r="125" spans="2:6" x14ac:dyDescent="0.25">
      <c r="B125">
        <v>54500000000</v>
      </c>
      <c r="C125">
        <v>-44.995499000000002</v>
      </c>
      <c r="E125">
        <v>54500000000</v>
      </c>
      <c r="F125">
        <v>-51.424500000000002</v>
      </c>
    </row>
    <row r="126" spans="2:6" x14ac:dyDescent="0.25">
      <c r="B126">
        <v>54562500000</v>
      </c>
      <c r="C126">
        <v>-44.727474000000001</v>
      </c>
      <c r="E126">
        <v>54562500000</v>
      </c>
      <c r="F126">
        <v>-51.344067000000003</v>
      </c>
    </row>
    <row r="127" spans="2:6" x14ac:dyDescent="0.25">
      <c r="B127">
        <v>54625000000</v>
      </c>
      <c r="C127">
        <v>-44.582478000000002</v>
      </c>
      <c r="E127">
        <v>54625000000</v>
      </c>
      <c r="F127">
        <v>-51.178443999999999</v>
      </c>
    </row>
    <row r="128" spans="2:6" x14ac:dyDescent="0.25">
      <c r="B128">
        <v>54687500000</v>
      </c>
      <c r="C128">
        <v>-44.545155000000001</v>
      </c>
      <c r="E128">
        <v>54687500000</v>
      </c>
      <c r="F128">
        <v>-51.155768999999999</v>
      </c>
    </row>
    <row r="129" spans="2:6" x14ac:dyDescent="0.25">
      <c r="B129">
        <v>54750000000</v>
      </c>
      <c r="C129">
        <v>-44.315224000000001</v>
      </c>
      <c r="E129">
        <v>54750000000</v>
      </c>
      <c r="F129">
        <v>-51.104171999999998</v>
      </c>
    </row>
    <row r="130" spans="2:6" x14ac:dyDescent="0.25">
      <c r="B130">
        <v>54812500000</v>
      </c>
      <c r="C130">
        <v>-44.192112000000002</v>
      </c>
      <c r="E130">
        <v>54812500000</v>
      </c>
      <c r="F130">
        <v>-51.094729999999998</v>
      </c>
    </row>
    <row r="131" spans="2:6" x14ac:dyDescent="0.25">
      <c r="B131">
        <v>54875000000</v>
      </c>
      <c r="C131">
        <v>-43.943370999999999</v>
      </c>
      <c r="E131">
        <v>54875000000</v>
      </c>
      <c r="F131">
        <v>-51.228785999999999</v>
      </c>
    </row>
    <row r="132" spans="2:6" x14ac:dyDescent="0.25">
      <c r="B132">
        <v>54937500000</v>
      </c>
      <c r="C132">
        <v>-43.729095000000001</v>
      </c>
      <c r="E132">
        <v>54937500000</v>
      </c>
      <c r="F132">
        <v>-51.007075999999998</v>
      </c>
    </row>
    <row r="133" spans="2:6" x14ac:dyDescent="0.25">
      <c r="B133">
        <v>55000000000</v>
      </c>
      <c r="C133">
        <v>-43.656910000000003</v>
      </c>
      <c r="E133">
        <v>55000000000</v>
      </c>
      <c r="F133">
        <v>-50.995365</v>
      </c>
    </row>
    <row r="134" spans="2:6" x14ac:dyDescent="0.25">
      <c r="B134">
        <v>55062500000</v>
      </c>
      <c r="C134">
        <v>-43.630386000000001</v>
      </c>
      <c r="E134">
        <v>55062500000</v>
      </c>
      <c r="F134">
        <v>-50.738959999999999</v>
      </c>
    </row>
    <row r="135" spans="2:6" x14ac:dyDescent="0.25">
      <c r="B135">
        <v>55125000000</v>
      </c>
      <c r="C135">
        <v>-43.511833000000003</v>
      </c>
      <c r="E135">
        <v>55125000000</v>
      </c>
      <c r="F135">
        <v>-50.807502999999997</v>
      </c>
    </row>
    <row r="136" spans="2:6" x14ac:dyDescent="0.25">
      <c r="B136">
        <v>55187500000</v>
      </c>
      <c r="C136">
        <v>-43.125991999999997</v>
      </c>
      <c r="E136">
        <v>55187500000</v>
      </c>
      <c r="F136">
        <v>-50.835335000000001</v>
      </c>
    </row>
    <row r="137" spans="2:6" x14ac:dyDescent="0.25">
      <c r="B137">
        <v>55250000000</v>
      </c>
      <c r="C137">
        <v>-42.862000000000002</v>
      </c>
      <c r="E137">
        <v>55250000000</v>
      </c>
      <c r="F137">
        <v>-50.896805000000001</v>
      </c>
    </row>
    <row r="138" spans="2:6" x14ac:dyDescent="0.25">
      <c r="B138">
        <v>55312500000</v>
      </c>
      <c r="C138">
        <v>-42.710732</v>
      </c>
      <c r="E138">
        <v>55312500000</v>
      </c>
      <c r="F138">
        <v>-50.999412999999997</v>
      </c>
    </row>
    <row r="139" spans="2:6" x14ac:dyDescent="0.25">
      <c r="B139">
        <v>55375000000</v>
      </c>
      <c r="C139">
        <v>-42.626914999999997</v>
      </c>
      <c r="E139">
        <v>55375000000</v>
      </c>
      <c r="F139">
        <v>-51.188194000000003</v>
      </c>
    </row>
    <row r="140" spans="2:6" x14ac:dyDescent="0.25">
      <c r="B140">
        <v>55437500000</v>
      </c>
      <c r="C140">
        <v>-42.582523000000002</v>
      </c>
      <c r="E140">
        <v>55437500000</v>
      </c>
      <c r="F140">
        <v>-51.300868999999999</v>
      </c>
    </row>
    <row r="141" spans="2:6" x14ac:dyDescent="0.25">
      <c r="B141">
        <v>55500000000</v>
      </c>
      <c r="C141">
        <v>-42.586261999999998</v>
      </c>
      <c r="E141">
        <v>55500000000</v>
      </c>
      <c r="F141">
        <v>-51.322800000000001</v>
      </c>
    </row>
    <row r="142" spans="2:6" x14ac:dyDescent="0.25">
      <c r="B142">
        <v>55562500000</v>
      </c>
      <c r="C142">
        <v>-42.547874</v>
      </c>
      <c r="E142">
        <v>55562500000</v>
      </c>
      <c r="F142">
        <v>-51.132584000000001</v>
      </c>
    </row>
    <row r="143" spans="2:6" x14ac:dyDescent="0.25">
      <c r="B143">
        <v>55625000000</v>
      </c>
      <c r="C143">
        <v>-42.483131</v>
      </c>
      <c r="E143">
        <v>55625000000</v>
      </c>
      <c r="F143">
        <v>-51.015957</v>
      </c>
    </row>
    <row r="144" spans="2:6" x14ac:dyDescent="0.25">
      <c r="B144">
        <v>55687500000</v>
      </c>
      <c r="C144">
        <v>-42.318137999999998</v>
      </c>
      <c r="E144">
        <v>55687500000</v>
      </c>
      <c r="F144">
        <v>-51.106772999999997</v>
      </c>
    </row>
    <row r="145" spans="2:6" x14ac:dyDescent="0.25">
      <c r="B145">
        <v>55750000000</v>
      </c>
      <c r="C145">
        <v>-42.245750000000001</v>
      </c>
      <c r="E145">
        <v>55750000000</v>
      </c>
      <c r="F145">
        <v>-51.331451000000001</v>
      </c>
    </row>
    <row r="146" spans="2:6" x14ac:dyDescent="0.25">
      <c r="B146">
        <v>55812500000</v>
      </c>
      <c r="C146">
        <v>-42.074821</v>
      </c>
      <c r="E146">
        <v>55812500000</v>
      </c>
      <c r="F146">
        <v>-51.752719999999997</v>
      </c>
    </row>
    <row r="147" spans="2:6" x14ac:dyDescent="0.25">
      <c r="B147">
        <v>55875000000</v>
      </c>
      <c r="C147">
        <v>-42.169471999999999</v>
      </c>
      <c r="E147">
        <v>55875000000</v>
      </c>
      <c r="F147">
        <v>-51.638438999999998</v>
      </c>
    </row>
    <row r="148" spans="2:6" x14ac:dyDescent="0.25">
      <c r="B148">
        <v>55937500000</v>
      </c>
      <c r="C148">
        <v>-42.230358000000003</v>
      </c>
      <c r="E148">
        <v>55937500000</v>
      </c>
      <c r="F148">
        <v>-51.494900000000001</v>
      </c>
    </row>
    <row r="149" spans="2:6" x14ac:dyDescent="0.25">
      <c r="B149">
        <v>56000000000</v>
      </c>
      <c r="C149">
        <v>-42.369377</v>
      </c>
      <c r="E149">
        <v>56000000000</v>
      </c>
      <c r="F149">
        <v>-51.180309000000001</v>
      </c>
    </row>
    <row r="150" spans="2:6" x14ac:dyDescent="0.25">
      <c r="B150">
        <v>56062500000</v>
      </c>
      <c r="C150">
        <v>-42.281536000000003</v>
      </c>
      <c r="E150">
        <v>56062500000</v>
      </c>
      <c r="F150">
        <v>-51.327537999999997</v>
      </c>
    </row>
    <row r="151" spans="2:6" x14ac:dyDescent="0.25">
      <c r="B151">
        <v>56125000000</v>
      </c>
      <c r="C151">
        <v>-42.248154</v>
      </c>
      <c r="E151">
        <v>56125000000</v>
      </c>
      <c r="F151">
        <v>-51.450705999999997</v>
      </c>
    </row>
    <row r="152" spans="2:6" x14ac:dyDescent="0.25">
      <c r="B152">
        <v>56187500000</v>
      </c>
      <c r="C152">
        <v>-42.202057000000003</v>
      </c>
      <c r="E152">
        <v>56187500000</v>
      </c>
      <c r="F152">
        <v>-51.641537</v>
      </c>
    </row>
    <row r="153" spans="2:6" x14ac:dyDescent="0.25">
      <c r="B153">
        <v>56250000000</v>
      </c>
      <c r="C153">
        <v>-42.351002000000001</v>
      </c>
      <c r="E153">
        <v>56250000000</v>
      </c>
      <c r="F153">
        <v>-51.671622999999997</v>
      </c>
    </row>
    <row r="154" spans="2:6" x14ac:dyDescent="0.25">
      <c r="B154">
        <v>56312500000</v>
      </c>
      <c r="C154">
        <v>-42.317104</v>
      </c>
      <c r="E154">
        <v>56312500000</v>
      </c>
      <c r="F154">
        <v>-51.855732000000003</v>
      </c>
    </row>
    <row r="155" spans="2:6" x14ac:dyDescent="0.25">
      <c r="B155">
        <v>56375000000</v>
      </c>
      <c r="C155">
        <v>-42.378020999999997</v>
      </c>
      <c r="E155">
        <v>56375000000</v>
      </c>
      <c r="F155">
        <v>-51.874859000000001</v>
      </c>
    </row>
    <row r="156" spans="2:6" x14ac:dyDescent="0.25">
      <c r="B156">
        <v>56437500000</v>
      </c>
      <c r="C156">
        <v>-42.321789000000003</v>
      </c>
      <c r="E156">
        <v>56437500000</v>
      </c>
      <c r="F156">
        <v>-51.870525000000001</v>
      </c>
    </row>
    <row r="157" spans="2:6" x14ac:dyDescent="0.25">
      <c r="B157">
        <v>56500000000</v>
      </c>
      <c r="C157">
        <v>-42.478127000000001</v>
      </c>
      <c r="E157">
        <v>56500000000</v>
      </c>
      <c r="F157">
        <v>-51.670906000000002</v>
      </c>
    </row>
    <row r="158" spans="2:6" x14ac:dyDescent="0.25">
      <c r="B158">
        <v>56562500000</v>
      </c>
      <c r="C158">
        <v>-42.539219000000003</v>
      </c>
      <c r="E158">
        <v>56562500000</v>
      </c>
      <c r="F158">
        <v>-51.862037999999998</v>
      </c>
    </row>
    <row r="159" spans="2:6" x14ac:dyDescent="0.25">
      <c r="B159">
        <v>56625000000</v>
      </c>
      <c r="C159">
        <v>-42.570644000000001</v>
      </c>
      <c r="E159">
        <v>56625000000</v>
      </c>
      <c r="F159">
        <v>-52.173450000000003</v>
      </c>
    </row>
    <row r="160" spans="2:6" x14ac:dyDescent="0.25">
      <c r="B160">
        <v>56687500000</v>
      </c>
      <c r="C160">
        <v>-42.625484</v>
      </c>
      <c r="E160">
        <v>56687500000</v>
      </c>
      <c r="F160">
        <v>-52.698070999999999</v>
      </c>
    </row>
    <row r="161" spans="2:6" x14ac:dyDescent="0.25">
      <c r="B161">
        <v>56750000000</v>
      </c>
      <c r="C161">
        <v>-42.826942000000003</v>
      </c>
      <c r="E161">
        <v>56750000000</v>
      </c>
      <c r="F161">
        <v>-52.952495999999996</v>
      </c>
    </row>
    <row r="162" spans="2:6" x14ac:dyDescent="0.25">
      <c r="B162">
        <v>56812500000</v>
      </c>
      <c r="C162">
        <v>-43.009532999999998</v>
      </c>
      <c r="E162">
        <v>56812500000</v>
      </c>
      <c r="F162">
        <v>-53.071564000000002</v>
      </c>
    </row>
    <row r="163" spans="2:6" x14ac:dyDescent="0.25">
      <c r="B163">
        <v>56875000000</v>
      </c>
      <c r="C163">
        <v>-43.114486999999997</v>
      </c>
      <c r="E163">
        <v>56875000000</v>
      </c>
      <c r="F163">
        <v>-52.894928</v>
      </c>
    </row>
    <row r="164" spans="2:6" x14ac:dyDescent="0.25">
      <c r="B164">
        <v>56937500000</v>
      </c>
      <c r="C164">
        <v>-42.969558999999997</v>
      </c>
      <c r="E164">
        <v>56937500000</v>
      </c>
      <c r="F164">
        <v>-52.853813000000002</v>
      </c>
    </row>
    <row r="165" spans="2:6" x14ac:dyDescent="0.25">
      <c r="B165">
        <v>57000000000</v>
      </c>
      <c r="C165">
        <v>-42.873829000000001</v>
      </c>
      <c r="E165">
        <v>57000000000</v>
      </c>
      <c r="F165">
        <v>-52.880614999999999</v>
      </c>
    </row>
    <row r="166" spans="2:6" x14ac:dyDescent="0.25">
      <c r="B166" t="s">
        <v>28</v>
      </c>
      <c r="E166" t="s">
        <v>28</v>
      </c>
    </row>
    <row r="169" spans="2:6" x14ac:dyDescent="0.25">
      <c r="B169" t="s">
        <v>33</v>
      </c>
      <c r="E169" t="s">
        <v>33</v>
      </c>
    </row>
    <row r="170" spans="2:6" x14ac:dyDescent="0.25">
      <c r="B170" t="s">
        <v>24</v>
      </c>
      <c r="C170" t="s">
        <v>237</v>
      </c>
      <c r="E170" t="s">
        <v>24</v>
      </c>
      <c r="F170" t="s">
        <v>237</v>
      </c>
    </row>
    <row r="171" spans="2:6" x14ac:dyDescent="0.25">
      <c r="B171">
        <v>57000000000</v>
      </c>
      <c r="C171">
        <v>-88.211997999999994</v>
      </c>
      <c r="E171">
        <v>57000000000</v>
      </c>
      <c r="F171">
        <v>-84.406265000000005</v>
      </c>
    </row>
    <row r="172" spans="2:6" x14ac:dyDescent="0.25">
      <c r="B172">
        <v>57000000000</v>
      </c>
      <c r="C172">
        <v>-90.679030999999995</v>
      </c>
      <c r="E172">
        <v>57000000000</v>
      </c>
      <c r="F172">
        <v>-86.529312000000004</v>
      </c>
    </row>
    <row r="173" spans="2:6" x14ac:dyDescent="0.25">
      <c r="B173">
        <v>57000000000</v>
      </c>
      <c r="C173">
        <v>-89.363456999999997</v>
      </c>
      <c r="E173">
        <v>57000000000</v>
      </c>
      <c r="F173">
        <v>-87.416236999999995</v>
      </c>
    </row>
    <row r="174" spans="2:6" x14ac:dyDescent="0.25">
      <c r="B174">
        <v>57000000000</v>
      </c>
      <c r="C174">
        <v>-88.128997999999996</v>
      </c>
      <c r="E174">
        <v>57000000000</v>
      </c>
      <c r="F174">
        <v>-88.374733000000006</v>
      </c>
    </row>
    <row r="175" spans="2:6" x14ac:dyDescent="0.25">
      <c r="B175">
        <v>57000000000</v>
      </c>
      <c r="C175">
        <v>-90.878478999999999</v>
      </c>
      <c r="E175">
        <v>57000000000</v>
      </c>
      <c r="F175">
        <v>-86.275711000000001</v>
      </c>
    </row>
    <row r="176" spans="2:6" x14ac:dyDescent="0.25">
      <c r="B176">
        <v>57000000000</v>
      </c>
      <c r="C176">
        <v>-92.767944</v>
      </c>
      <c r="E176">
        <v>57000000000</v>
      </c>
      <c r="F176">
        <v>-85.742355000000003</v>
      </c>
    </row>
    <row r="177" spans="2:6" x14ac:dyDescent="0.25">
      <c r="B177">
        <v>57000000000</v>
      </c>
      <c r="C177">
        <v>-92.932732000000001</v>
      </c>
      <c r="E177">
        <v>57000000000</v>
      </c>
      <c r="F177">
        <v>-85.869438000000002</v>
      </c>
    </row>
    <row r="178" spans="2:6" x14ac:dyDescent="0.25">
      <c r="B178">
        <v>57000000000</v>
      </c>
      <c r="C178">
        <v>-87.629005000000006</v>
      </c>
      <c r="E178">
        <v>57000000000</v>
      </c>
      <c r="F178">
        <v>-84.882842999999994</v>
      </c>
    </row>
    <row r="179" spans="2:6" x14ac:dyDescent="0.25">
      <c r="B179">
        <v>57000000000</v>
      </c>
      <c r="C179">
        <v>-88.510895000000005</v>
      </c>
      <c r="E179">
        <v>57000000000</v>
      </c>
      <c r="F179">
        <v>-82.066001999999997</v>
      </c>
    </row>
    <row r="180" spans="2:6" x14ac:dyDescent="0.25">
      <c r="B180">
        <v>57000000000</v>
      </c>
      <c r="C180">
        <v>-89.130318000000003</v>
      </c>
      <c r="E180">
        <v>57000000000</v>
      </c>
      <c r="F180">
        <v>-84.126334999999997</v>
      </c>
    </row>
    <row r="181" spans="2:6" x14ac:dyDescent="0.25">
      <c r="B181">
        <v>57000000000</v>
      </c>
      <c r="C181">
        <v>-88.537566999999996</v>
      </c>
      <c r="E181">
        <v>57000000000</v>
      </c>
      <c r="F181">
        <v>-83.267639000000003</v>
      </c>
    </row>
    <row r="182" spans="2:6" x14ac:dyDescent="0.25">
      <c r="B182">
        <v>57000000000</v>
      </c>
      <c r="C182">
        <v>-88.82338</v>
      </c>
      <c r="E182">
        <v>57000000000</v>
      </c>
      <c r="F182">
        <v>-86.463027999999994</v>
      </c>
    </row>
    <row r="183" spans="2:6" x14ac:dyDescent="0.25">
      <c r="B183">
        <v>57000000000</v>
      </c>
      <c r="C183">
        <v>-89.670952</v>
      </c>
      <c r="E183">
        <v>57000000000</v>
      </c>
      <c r="F183">
        <v>-82.933525000000003</v>
      </c>
    </row>
    <row r="184" spans="2:6" x14ac:dyDescent="0.25">
      <c r="B184">
        <v>57000000000</v>
      </c>
      <c r="C184">
        <v>-89.365516999999997</v>
      </c>
      <c r="E184">
        <v>57000000000</v>
      </c>
      <c r="F184">
        <v>-85.487572</v>
      </c>
    </row>
    <row r="185" spans="2:6" x14ac:dyDescent="0.25">
      <c r="B185">
        <v>57000000000</v>
      </c>
      <c r="C185">
        <v>-95.245086999999998</v>
      </c>
      <c r="E185">
        <v>57000000000</v>
      </c>
      <c r="F185">
        <v>-87.684501999999995</v>
      </c>
    </row>
    <row r="186" spans="2:6" x14ac:dyDescent="0.25">
      <c r="B186">
        <v>57000000000</v>
      </c>
      <c r="C186">
        <v>-94.921059</v>
      </c>
      <c r="E186">
        <v>57000000000</v>
      </c>
      <c r="F186">
        <v>-87.243033999999994</v>
      </c>
    </row>
    <row r="187" spans="2:6" x14ac:dyDescent="0.25">
      <c r="B187">
        <v>57000000000</v>
      </c>
      <c r="C187">
        <v>-95.654792999999998</v>
      </c>
      <c r="E187">
        <v>57000000000</v>
      </c>
      <c r="F187">
        <v>-96.116646000000003</v>
      </c>
    </row>
    <row r="188" spans="2:6" x14ac:dyDescent="0.25">
      <c r="B188">
        <v>57000000000</v>
      </c>
      <c r="C188">
        <v>-87.108504999999994</v>
      </c>
      <c r="E188">
        <v>57000000000</v>
      </c>
      <c r="F188">
        <v>-93.320983999999996</v>
      </c>
    </row>
    <row r="189" spans="2:6" x14ac:dyDescent="0.25">
      <c r="B189">
        <v>57000000000</v>
      </c>
      <c r="C189">
        <v>-86.047081000000006</v>
      </c>
      <c r="E189">
        <v>57000000000</v>
      </c>
      <c r="F189">
        <v>-92.988631999999996</v>
      </c>
    </row>
    <row r="190" spans="2:6" x14ac:dyDescent="0.25">
      <c r="B190">
        <v>57000000000</v>
      </c>
      <c r="C190">
        <v>-92.765320000000003</v>
      </c>
      <c r="E190">
        <v>57000000000</v>
      </c>
      <c r="F190">
        <v>-83.418518000000006</v>
      </c>
    </row>
    <row r="191" spans="2:6" x14ac:dyDescent="0.25">
      <c r="B191">
        <v>57000000000</v>
      </c>
      <c r="C191">
        <v>-91.264465000000001</v>
      </c>
      <c r="E191">
        <v>57000000000</v>
      </c>
      <c r="F191">
        <v>-84.806426999999999</v>
      </c>
    </row>
    <row r="192" spans="2:6" x14ac:dyDescent="0.25">
      <c r="B192">
        <v>57000000000</v>
      </c>
      <c r="C192">
        <v>-94.147521999999995</v>
      </c>
      <c r="E192">
        <v>57000000000</v>
      </c>
      <c r="F192">
        <v>-86.389465000000001</v>
      </c>
    </row>
    <row r="193" spans="2:6" x14ac:dyDescent="0.25">
      <c r="B193">
        <v>57000000000</v>
      </c>
      <c r="C193">
        <v>-88.702438000000001</v>
      </c>
      <c r="E193">
        <v>57000000000</v>
      </c>
      <c r="F193">
        <v>-86.665847999999997</v>
      </c>
    </row>
    <row r="194" spans="2:6" x14ac:dyDescent="0.25">
      <c r="B194">
        <v>57000000000</v>
      </c>
      <c r="C194">
        <v>-93.086578000000003</v>
      </c>
      <c r="E194">
        <v>57000000000</v>
      </c>
      <c r="F194">
        <v>-82.806640999999999</v>
      </c>
    </row>
    <row r="195" spans="2:6" x14ac:dyDescent="0.25">
      <c r="B195">
        <v>57000000000</v>
      </c>
      <c r="C195">
        <v>-92.681426999999999</v>
      </c>
      <c r="E195">
        <v>57000000000</v>
      </c>
      <c r="F195">
        <v>-85.527350999999996</v>
      </c>
    </row>
    <row r="196" spans="2:6" x14ac:dyDescent="0.25">
      <c r="B196">
        <v>57000000000</v>
      </c>
      <c r="C196">
        <v>-94.645072999999996</v>
      </c>
      <c r="E196">
        <v>57000000000</v>
      </c>
      <c r="F196">
        <v>-88.817307</v>
      </c>
    </row>
    <row r="197" spans="2:6" x14ac:dyDescent="0.25">
      <c r="B197">
        <v>57000000000</v>
      </c>
      <c r="C197">
        <v>-95.465209999999999</v>
      </c>
      <c r="E197">
        <v>57000000000</v>
      </c>
      <c r="F197">
        <v>-91.280472000000003</v>
      </c>
    </row>
    <row r="198" spans="2:6" x14ac:dyDescent="0.25">
      <c r="B198">
        <v>57000000000</v>
      </c>
      <c r="C198">
        <v>-92.532036000000005</v>
      </c>
      <c r="E198">
        <v>57000000000</v>
      </c>
      <c r="F198">
        <v>-87.663330000000002</v>
      </c>
    </row>
    <row r="199" spans="2:6" x14ac:dyDescent="0.25">
      <c r="B199">
        <v>57000000000</v>
      </c>
      <c r="C199">
        <v>-89.479506999999998</v>
      </c>
      <c r="E199">
        <v>57000000000</v>
      </c>
      <c r="F199">
        <v>-87.070212999999995</v>
      </c>
    </row>
    <row r="200" spans="2:6" x14ac:dyDescent="0.25">
      <c r="B200">
        <v>57000000000</v>
      </c>
      <c r="C200">
        <v>-89.151764</v>
      </c>
      <c r="E200">
        <v>57000000000</v>
      </c>
      <c r="F200">
        <v>-87.998337000000006</v>
      </c>
    </row>
    <row r="201" spans="2:6" x14ac:dyDescent="0.25">
      <c r="B201">
        <v>57000000000</v>
      </c>
      <c r="C201">
        <v>-89.615111999999996</v>
      </c>
      <c r="E201">
        <v>57000000000</v>
      </c>
      <c r="F201">
        <v>-90.103324999999998</v>
      </c>
    </row>
    <row r="202" spans="2:6" x14ac:dyDescent="0.25">
      <c r="B202">
        <v>57000000000</v>
      </c>
      <c r="C202">
        <v>-96.917777999999998</v>
      </c>
      <c r="E202">
        <v>57000000000</v>
      </c>
      <c r="F202">
        <v>-88.573334000000003</v>
      </c>
    </row>
    <row r="203" spans="2:6" x14ac:dyDescent="0.25">
      <c r="B203">
        <v>57000000000</v>
      </c>
      <c r="C203">
        <v>-96.267844999999994</v>
      </c>
      <c r="E203">
        <v>57000000000</v>
      </c>
      <c r="F203">
        <v>-87.672104000000004</v>
      </c>
    </row>
    <row r="204" spans="2:6" x14ac:dyDescent="0.25">
      <c r="B204">
        <v>57000000000</v>
      </c>
      <c r="C204">
        <v>-96.219459999999998</v>
      </c>
      <c r="E204">
        <v>57000000000</v>
      </c>
      <c r="F204">
        <v>-85.725577999999999</v>
      </c>
    </row>
    <row r="205" spans="2:6" x14ac:dyDescent="0.25">
      <c r="B205">
        <v>57000000000</v>
      </c>
      <c r="C205">
        <v>-89.844977999999998</v>
      </c>
      <c r="E205">
        <v>57000000000</v>
      </c>
      <c r="F205">
        <v>-85.236999999999995</v>
      </c>
    </row>
    <row r="206" spans="2:6" x14ac:dyDescent="0.25">
      <c r="B206">
        <v>57000000000</v>
      </c>
      <c r="C206">
        <v>-87.819389000000001</v>
      </c>
      <c r="E206">
        <v>57000000000</v>
      </c>
      <c r="F206">
        <v>-85.036300999999995</v>
      </c>
    </row>
    <row r="207" spans="2:6" x14ac:dyDescent="0.25">
      <c r="B207">
        <v>57000000000</v>
      </c>
      <c r="C207">
        <v>-87.572754000000003</v>
      </c>
      <c r="E207">
        <v>57000000000</v>
      </c>
      <c r="F207">
        <v>-85.720061999999999</v>
      </c>
    </row>
    <row r="208" spans="2:6" x14ac:dyDescent="0.25">
      <c r="B208">
        <v>57000000000</v>
      </c>
      <c r="C208">
        <v>-88.295699999999997</v>
      </c>
      <c r="E208">
        <v>57000000000</v>
      </c>
      <c r="F208">
        <v>-83.806763000000004</v>
      </c>
    </row>
    <row r="209" spans="2:6" x14ac:dyDescent="0.25">
      <c r="B209">
        <v>57000000000</v>
      </c>
      <c r="C209">
        <v>-90.045670000000001</v>
      </c>
      <c r="E209">
        <v>57000000000</v>
      </c>
      <c r="F209">
        <v>-83.027687</v>
      </c>
    </row>
    <row r="210" spans="2:6" x14ac:dyDescent="0.25">
      <c r="B210">
        <v>57000000000</v>
      </c>
      <c r="C210">
        <v>-93.549171000000001</v>
      </c>
      <c r="E210">
        <v>57000000000</v>
      </c>
      <c r="F210">
        <v>-82.960999000000001</v>
      </c>
    </row>
    <row r="211" spans="2:6" x14ac:dyDescent="0.25">
      <c r="B211">
        <v>57000000000</v>
      </c>
      <c r="C211">
        <v>-94.139053000000004</v>
      </c>
      <c r="E211">
        <v>57000000000</v>
      </c>
      <c r="F211">
        <v>-83.870116999999993</v>
      </c>
    </row>
    <row r="212" spans="2:6" x14ac:dyDescent="0.25">
      <c r="B212">
        <v>57000000000</v>
      </c>
      <c r="C212">
        <v>-92.760750000000002</v>
      </c>
      <c r="E212">
        <v>57000000000</v>
      </c>
      <c r="F212">
        <v>-82.520072999999996</v>
      </c>
    </row>
    <row r="213" spans="2:6" x14ac:dyDescent="0.25">
      <c r="B213">
        <v>57000000000</v>
      </c>
      <c r="C213">
        <v>-89.829857000000004</v>
      </c>
      <c r="E213">
        <v>57000000000</v>
      </c>
      <c r="F213">
        <v>-81.272125000000003</v>
      </c>
    </row>
    <row r="214" spans="2:6" x14ac:dyDescent="0.25">
      <c r="B214">
        <v>57000000000</v>
      </c>
      <c r="C214">
        <v>-86.632987999999997</v>
      </c>
      <c r="E214">
        <v>57000000000</v>
      </c>
      <c r="F214">
        <v>-80.014106999999996</v>
      </c>
    </row>
    <row r="215" spans="2:6" x14ac:dyDescent="0.25">
      <c r="B215">
        <v>57000000000</v>
      </c>
      <c r="C215">
        <v>-88.172295000000005</v>
      </c>
      <c r="E215">
        <v>57000000000</v>
      </c>
      <c r="F215">
        <v>-82.884972000000005</v>
      </c>
    </row>
    <row r="216" spans="2:6" x14ac:dyDescent="0.25">
      <c r="B216">
        <v>57000000000</v>
      </c>
      <c r="C216">
        <v>-88.702110000000005</v>
      </c>
      <c r="E216">
        <v>57000000000</v>
      </c>
      <c r="F216">
        <v>-82.419044</v>
      </c>
    </row>
    <row r="217" spans="2:6" x14ac:dyDescent="0.25">
      <c r="B217">
        <v>57000000000</v>
      </c>
      <c r="C217">
        <v>-91.344307000000001</v>
      </c>
      <c r="E217">
        <v>57000000000</v>
      </c>
      <c r="F217">
        <v>-86.805381999999994</v>
      </c>
    </row>
    <row r="218" spans="2:6" x14ac:dyDescent="0.25">
      <c r="B218">
        <v>57000000000</v>
      </c>
      <c r="C218">
        <v>-93.783698999999999</v>
      </c>
      <c r="E218">
        <v>57000000000</v>
      </c>
      <c r="F218">
        <v>-86.033607000000003</v>
      </c>
    </row>
    <row r="219" spans="2:6" x14ac:dyDescent="0.25">
      <c r="B219">
        <v>57000000000</v>
      </c>
      <c r="C219">
        <v>-97.367812999999998</v>
      </c>
      <c r="E219">
        <v>57000000000</v>
      </c>
      <c r="F219">
        <v>-87.580269000000001</v>
      </c>
    </row>
    <row r="220" spans="2:6" x14ac:dyDescent="0.25">
      <c r="B220" t="s">
        <v>28</v>
      </c>
      <c r="E220" t="s">
        <v>28</v>
      </c>
    </row>
    <row r="223" spans="2:6" x14ac:dyDescent="0.25">
      <c r="B223" t="s">
        <v>34</v>
      </c>
      <c r="E223" t="s">
        <v>34</v>
      </c>
    </row>
    <row r="224" spans="2:6" x14ac:dyDescent="0.25">
      <c r="B224" t="s">
        <v>24</v>
      </c>
      <c r="C224" t="s">
        <v>228</v>
      </c>
      <c r="E224" t="s">
        <v>24</v>
      </c>
      <c r="F224" t="s">
        <v>228</v>
      </c>
    </row>
    <row r="225" spans="2:6" x14ac:dyDescent="0.25">
      <c r="B225">
        <v>57000000000</v>
      </c>
      <c r="C225">
        <v>-87.732108999999994</v>
      </c>
      <c r="E225">
        <v>57000000000</v>
      </c>
      <c r="F225">
        <v>-86.225761000000006</v>
      </c>
    </row>
    <row r="226" spans="2:6" x14ac:dyDescent="0.25">
      <c r="B226">
        <v>57000000000</v>
      </c>
      <c r="C226">
        <v>-86.912689</v>
      </c>
      <c r="E226">
        <v>57000000000</v>
      </c>
      <c r="F226">
        <v>-87.364165999999997</v>
      </c>
    </row>
    <row r="227" spans="2:6" x14ac:dyDescent="0.25">
      <c r="B227">
        <v>57000000000</v>
      </c>
      <c r="C227">
        <v>-85.512298999999999</v>
      </c>
      <c r="E227">
        <v>57000000000</v>
      </c>
      <c r="F227">
        <v>-87.045471000000006</v>
      </c>
    </row>
    <row r="228" spans="2:6" x14ac:dyDescent="0.25">
      <c r="B228">
        <v>57000000000</v>
      </c>
      <c r="C228">
        <v>-83.313514999999995</v>
      </c>
      <c r="E228">
        <v>57000000000</v>
      </c>
      <c r="F228">
        <v>-89.330139000000003</v>
      </c>
    </row>
    <row r="229" spans="2:6" x14ac:dyDescent="0.25">
      <c r="B229">
        <v>57000000000</v>
      </c>
      <c r="C229">
        <v>-83.288871999999998</v>
      </c>
      <c r="E229">
        <v>57000000000</v>
      </c>
      <c r="F229">
        <v>-88.148285000000001</v>
      </c>
    </row>
    <row r="230" spans="2:6" x14ac:dyDescent="0.25">
      <c r="B230">
        <v>57000000000</v>
      </c>
      <c r="C230">
        <v>-83.466637000000006</v>
      </c>
      <c r="E230">
        <v>57000000000</v>
      </c>
      <c r="F230">
        <v>-88.554871000000006</v>
      </c>
    </row>
    <row r="231" spans="2:6" x14ac:dyDescent="0.25">
      <c r="B231">
        <v>57000000000</v>
      </c>
      <c r="C231">
        <v>-85.339591999999996</v>
      </c>
      <c r="E231">
        <v>57000000000</v>
      </c>
      <c r="F231">
        <v>-89.097221000000005</v>
      </c>
    </row>
    <row r="232" spans="2:6" x14ac:dyDescent="0.25">
      <c r="B232">
        <v>57000000000</v>
      </c>
      <c r="C232">
        <v>-88.536095000000003</v>
      </c>
      <c r="E232">
        <v>57000000000</v>
      </c>
      <c r="F232">
        <v>-88.262276</v>
      </c>
    </row>
    <row r="233" spans="2:6" x14ac:dyDescent="0.25">
      <c r="B233">
        <v>57000000000</v>
      </c>
      <c r="C233">
        <v>-88.298271</v>
      </c>
      <c r="E233">
        <v>57000000000</v>
      </c>
      <c r="F233">
        <v>-91.371780000000001</v>
      </c>
    </row>
    <row r="234" spans="2:6" x14ac:dyDescent="0.25">
      <c r="B234">
        <v>57000000000</v>
      </c>
      <c r="C234">
        <v>-85.503960000000006</v>
      </c>
      <c r="E234">
        <v>57000000000</v>
      </c>
      <c r="F234">
        <v>-88.706581</v>
      </c>
    </row>
    <row r="235" spans="2:6" x14ac:dyDescent="0.25">
      <c r="B235">
        <v>57000000000</v>
      </c>
      <c r="C235">
        <v>-85.022407999999999</v>
      </c>
      <c r="E235">
        <v>57000000000</v>
      </c>
      <c r="F235">
        <v>-90.773551999999995</v>
      </c>
    </row>
    <row r="236" spans="2:6" x14ac:dyDescent="0.25">
      <c r="B236">
        <v>57000000000</v>
      </c>
      <c r="C236">
        <v>-85.414580999999998</v>
      </c>
      <c r="E236">
        <v>57000000000</v>
      </c>
      <c r="F236">
        <v>-86.904030000000006</v>
      </c>
    </row>
    <row r="237" spans="2:6" x14ac:dyDescent="0.25">
      <c r="B237">
        <v>57000000000</v>
      </c>
      <c r="C237">
        <v>-87.481171000000003</v>
      </c>
      <c r="E237">
        <v>57000000000</v>
      </c>
      <c r="F237">
        <v>-88.904563999999993</v>
      </c>
    </row>
    <row r="238" spans="2:6" x14ac:dyDescent="0.25">
      <c r="B238">
        <v>57000000000</v>
      </c>
      <c r="C238">
        <v>-86.432220000000001</v>
      </c>
      <c r="E238">
        <v>57000000000</v>
      </c>
      <c r="F238">
        <v>-85.531684999999996</v>
      </c>
    </row>
    <row r="239" spans="2:6" x14ac:dyDescent="0.25">
      <c r="B239">
        <v>57000000000</v>
      </c>
      <c r="C239">
        <v>-87.139183000000003</v>
      </c>
      <c r="E239">
        <v>57000000000</v>
      </c>
      <c r="F239">
        <v>-86.823173999999995</v>
      </c>
    </row>
    <row r="240" spans="2:6" x14ac:dyDescent="0.25">
      <c r="B240">
        <v>57000000000</v>
      </c>
      <c r="C240">
        <v>-92.284508000000002</v>
      </c>
      <c r="E240">
        <v>57000000000</v>
      </c>
      <c r="F240">
        <v>-85.128128000000004</v>
      </c>
    </row>
    <row r="241" spans="2:6" x14ac:dyDescent="0.25">
      <c r="B241">
        <v>57000000000</v>
      </c>
      <c r="C241">
        <v>-90.350234999999998</v>
      </c>
      <c r="E241">
        <v>57000000000</v>
      </c>
      <c r="F241">
        <v>-86.275452000000001</v>
      </c>
    </row>
    <row r="242" spans="2:6" x14ac:dyDescent="0.25">
      <c r="B242">
        <v>57000000000</v>
      </c>
      <c r="C242">
        <v>-89.843993999999995</v>
      </c>
      <c r="E242">
        <v>57000000000</v>
      </c>
      <c r="F242">
        <v>-88.468261999999996</v>
      </c>
    </row>
    <row r="243" spans="2:6" x14ac:dyDescent="0.25">
      <c r="B243">
        <v>57000000000</v>
      </c>
      <c r="C243">
        <v>-85.215973000000005</v>
      </c>
      <c r="E243">
        <v>57000000000</v>
      </c>
      <c r="F243">
        <v>-91.851105000000004</v>
      </c>
    </row>
    <row r="244" spans="2:6" x14ac:dyDescent="0.25">
      <c r="B244">
        <v>57000000000</v>
      </c>
      <c r="C244">
        <v>-85.547340000000005</v>
      </c>
      <c r="E244">
        <v>57000000000</v>
      </c>
      <c r="F244">
        <v>-91.826408000000001</v>
      </c>
    </row>
    <row r="245" spans="2:6" x14ac:dyDescent="0.25">
      <c r="B245">
        <v>57000000000</v>
      </c>
      <c r="C245">
        <v>-88.442711000000003</v>
      </c>
      <c r="E245">
        <v>57000000000</v>
      </c>
      <c r="F245">
        <v>-92.207970000000003</v>
      </c>
    </row>
    <row r="246" spans="2:6" x14ac:dyDescent="0.25">
      <c r="B246">
        <v>57000000000</v>
      </c>
      <c r="C246">
        <v>-88.041343999999995</v>
      </c>
      <c r="E246">
        <v>57000000000</v>
      </c>
      <c r="F246">
        <v>-89.801940999999999</v>
      </c>
    </row>
    <row r="247" spans="2:6" x14ac:dyDescent="0.25">
      <c r="B247">
        <v>57000000000</v>
      </c>
      <c r="C247">
        <v>-88.414000999999999</v>
      </c>
      <c r="E247">
        <v>57000000000</v>
      </c>
      <c r="F247">
        <v>-88.050742999999997</v>
      </c>
    </row>
    <row r="248" spans="2:6" x14ac:dyDescent="0.25">
      <c r="B248">
        <v>57000000000</v>
      </c>
      <c r="C248">
        <v>-85.630950999999996</v>
      </c>
      <c r="E248">
        <v>57000000000</v>
      </c>
      <c r="F248">
        <v>-82.242867000000004</v>
      </c>
    </row>
    <row r="249" spans="2:6" x14ac:dyDescent="0.25">
      <c r="B249">
        <v>57000000000</v>
      </c>
      <c r="C249">
        <v>-85.238731000000001</v>
      </c>
      <c r="E249">
        <v>57000000000</v>
      </c>
      <c r="F249">
        <v>-85.511429000000007</v>
      </c>
    </row>
    <row r="250" spans="2:6" x14ac:dyDescent="0.25">
      <c r="B250">
        <v>57000000000</v>
      </c>
      <c r="C250">
        <v>-86.249343999999994</v>
      </c>
      <c r="E250">
        <v>57000000000</v>
      </c>
      <c r="F250">
        <v>-89.508553000000006</v>
      </c>
    </row>
    <row r="251" spans="2:6" x14ac:dyDescent="0.25">
      <c r="B251">
        <v>57000000000</v>
      </c>
      <c r="C251">
        <v>-84.846298000000004</v>
      </c>
      <c r="E251">
        <v>57000000000</v>
      </c>
      <c r="F251">
        <v>-93.246971000000002</v>
      </c>
    </row>
    <row r="252" spans="2:6" x14ac:dyDescent="0.25">
      <c r="B252">
        <v>57000000000</v>
      </c>
      <c r="C252">
        <v>-82.130775</v>
      </c>
      <c r="E252">
        <v>57000000000</v>
      </c>
      <c r="F252">
        <v>-91.696106</v>
      </c>
    </row>
    <row r="253" spans="2:6" x14ac:dyDescent="0.25">
      <c r="B253">
        <v>57000000000</v>
      </c>
      <c r="C253">
        <v>-82.231453000000002</v>
      </c>
      <c r="E253">
        <v>57000000000</v>
      </c>
      <c r="F253">
        <v>-87.662727000000004</v>
      </c>
    </row>
    <row r="254" spans="2:6" x14ac:dyDescent="0.25">
      <c r="B254">
        <v>57000000000</v>
      </c>
      <c r="C254">
        <v>-83.457558000000006</v>
      </c>
      <c r="E254">
        <v>57000000000</v>
      </c>
      <c r="F254">
        <v>-87.527389999999997</v>
      </c>
    </row>
    <row r="255" spans="2:6" x14ac:dyDescent="0.25">
      <c r="B255">
        <v>57000000000</v>
      </c>
      <c r="C255">
        <v>-85.52758</v>
      </c>
      <c r="E255">
        <v>57000000000</v>
      </c>
      <c r="F255">
        <v>-86.750809000000004</v>
      </c>
    </row>
    <row r="256" spans="2:6" x14ac:dyDescent="0.25">
      <c r="B256">
        <v>57000000000</v>
      </c>
      <c r="C256">
        <v>-84.841330999999997</v>
      </c>
      <c r="E256">
        <v>57000000000</v>
      </c>
      <c r="F256">
        <v>-93.862862000000007</v>
      </c>
    </row>
    <row r="257" spans="2:6" x14ac:dyDescent="0.25">
      <c r="B257">
        <v>57000000000</v>
      </c>
      <c r="C257">
        <v>-84.752892000000003</v>
      </c>
      <c r="E257">
        <v>57000000000</v>
      </c>
      <c r="F257">
        <v>-94.880820999999997</v>
      </c>
    </row>
    <row r="258" spans="2:6" x14ac:dyDescent="0.25">
      <c r="B258">
        <v>57000000000</v>
      </c>
      <c r="C258">
        <v>-86.096694999999997</v>
      </c>
      <c r="E258">
        <v>57000000000</v>
      </c>
      <c r="F258">
        <v>-95.914696000000006</v>
      </c>
    </row>
    <row r="259" spans="2:6" x14ac:dyDescent="0.25">
      <c r="B259">
        <v>57000000000</v>
      </c>
      <c r="C259">
        <v>-87.096763999999993</v>
      </c>
      <c r="E259">
        <v>57000000000</v>
      </c>
      <c r="F259">
        <v>-89.763373999999999</v>
      </c>
    </row>
    <row r="260" spans="2:6" x14ac:dyDescent="0.25">
      <c r="B260">
        <v>57000000000</v>
      </c>
      <c r="C260">
        <v>-86.427727000000004</v>
      </c>
      <c r="E260">
        <v>57000000000</v>
      </c>
      <c r="F260">
        <v>-89.144463000000002</v>
      </c>
    </row>
    <row r="261" spans="2:6" x14ac:dyDescent="0.25">
      <c r="B261">
        <v>57000000000</v>
      </c>
      <c r="C261">
        <v>-86.496032999999997</v>
      </c>
      <c r="E261">
        <v>57000000000</v>
      </c>
      <c r="F261">
        <v>-88.734420999999998</v>
      </c>
    </row>
    <row r="262" spans="2:6" x14ac:dyDescent="0.25">
      <c r="B262">
        <v>57000000000</v>
      </c>
      <c r="C262">
        <v>-88.481903000000003</v>
      </c>
      <c r="E262">
        <v>57000000000</v>
      </c>
      <c r="F262">
        <v>-89.998519999999999</v>
      </c>
    </row>
    <row r="263" spans="2:6" x14ac:dyDescent="0.25">
      <c r="B263">
        <v>57000000000</v>
      </c>
      <c r="C263">
        <v>-91.472153000000006</v>
      </c>
      <c r="E263">
        <v>57000000000</v>
      </c>
      <c r="F263">
        <v>-87.465736000000007</v>
      </c>
    </row>
    <row r="264" spans="2:6" x14ac:dyDescent="0.25">
      <c r="B264">
        <v>57000000000</v>
      </c>
      <c r="C264">
        <v>-90.629135000000005</v>
      </c>
      <c r="E264">
        <v>57000000000</v>
      </c>
      <c r="F264">
        <v>-85.914078000000003</v>
      </c>
    </row>
    <row r="265" spans="2:6" x14ac:dyDescent="0.25">
      <c r="B265">
        <v>57000000000</v>
      </c>
      <c r="C265">
        <v>-85.044144000000003</v>
      </c>
      <c r="E265">
        <v>57000000000</v>
      </c>
      <c r="F265">
        <v>-84.844893999999996</v>
      </c>
    </row>
    <row r="266" spans="2:6" x14ac:dyDescent="0.25">
      <c r="B266">
        <v>57000000000</v>
      </c>
      <c r="C266">
        <v>-85.238533000000004</v>
      </c>
      <c r="E266">
        <v>57000000000</v>
      </c>
      <c r="F266">
        <v>-84.723388999999997</v>
      </c>
    </row>
    <row r="267" spans="2:6" x14ac:dyDescent="0.25">
      <c r="B267">
        <v>57000000000</v>
      </c>
      <c r="C267">
        <v>-84.916336000000001</v>
      </c>
      <c r="E267">
        <v>57000000000</v>
      </c>
      <c r="F267">
        <v>-83.971412999999998</v>
      </c>
    </row>
    <row r="268" spans="2:6" x14ac:dyDescent="0.25">
      <c r="B268">
        <v>57000000000</v>
      </c>
      <c r="C268">
        <v>-87.055663999999993</v>
      </c>
      <c r="E268">
        <v>57000000000</v>
      </c>
      <c r="F268">
        <v>-87.118949999999998</v>
      </c>
    </row>
    <row r="269" spans="2:6" x14ac:dyDescent="0.25">
      <c r="B269">
        <v>57000000000</v>
      </c>
      <c r="C269">
        <v>-85.647293000000005</v>
      </c>
      <c r="E269">
        <v>57000000000</v>
      </c>
      <c r="F269">
        <v>-88.008217000000002</v>
      </c>
    </row>
    <row r="270" spans="2:6" x14ac:dyDescent="0.25">
      <c r="B270">
        <v>57000000000</v>
      </c>
      <c r="C270">
        <v>-84.191162000000006</v>
      </c>
      <c r="E270">
        <v>57000000000</v>
      </c>
      <c r="F270">
        <v>-87.491546999999997</v>
      </c>
    </row>
    <row r="271" spans="2:6" x14ac:dyDescent="0.25">
      <c r="B271">
        <v>57000000000</v>
      </c>
      <c r="C271">
        <v>-84.933684999999997</v>
      </c>
      <c r="E271">
        <v>57000000000</v>
      </c>
      <c r="F271">
        <v>-84.108565999999996</v>
      </c>
    </row>
    <row r="272" spans="2:6" x14ac:dyDescent="0.25">
      <c r="B272">
        <v>57000000000</v>
      </c>
      <c r="C272">
        <v>-85.75309</v>
      </c>
      <c r="E272">
        <v>57000000000</v>
      </c>
      <c r="F272">
        <v>-87.162361000000004</v>
      </c>
    </row>
    <row r="273" spans="2:6" x14ac:dyDescent="0.25">
      <c r="B273">
        <v>57000000000</v>
      </c>
      <c r="C273">
        <v>-89.105827000000005</v>
      </c>
      <c r="E273">
        <v>57000000000</v>
      </c>
      <c r="F273">
        <v>-92.231612999999996</v>
      </c>
    </row>
    <row r="274" spans="2:6" x14ac:dyDescent="0.25">
      <c r="B274" t="s">
        <v>28</v>
      </c>
      <c r="E274" t="s">
        <v>28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15</vt:i4>
      </vt:variant>
    </vt:vector>
  </HeadingPairs>
  <TitlesOfParts>
    <vt:vector size="35" baseType="lpstr">
      <vt:lpstr>1850S</vt:lpstr>
      <vt:lpstr>Mapping</vt:lpstr>
      <vt:lpstr>CL &amp; Data</vt:lpstr>
      <vt:lpstr>Isolations</vt:lpstr>
      <vt:lpstr>IF Response</vt:lpstr>
      <vt:lpstr>LSLO5</vt:lpstr>
      <vt:lpstr>LSLO20</vt:lpstr>
      <vt:lpstr>IP3</vt:lpstr>
      <vt:lpstr>L-HmA</vt:lpstr>
      <vt:lpstr>L-HmB</vt:lpstr>
      <vt:lpstr>2Rx2L</vt:lpstr>
      <vt:lpstr>5Rx0L</vt:lpstr>
      <vt:lpstr>5Rx5L</vt:lpstr>
      <vt:lpstr>2Ix0L</vt:lpstr>
      <vt:lpstr>2Ix1L</vt:lpstr>
      <vt:lpstr>3Ix0L</vt:lpstr>
      <vt:lpstr>5Ix0L</vt:lpstr>
      <vt:lpstr>5Ix5L</vt:lpstr>
      <vt:lpstr>TunCL</vt:lpstr>
      <vt:lpstr>TunIP3</vt:lpstr>
      <vt:lpstr>'1850S'!Amp_Diff_2_3</vt:lpstr>
      <vt:lpstr>'1850S'!Amp_Diff_2_3_2</vt:lpstr>
      <vt:lpstr>'1850S'!Amp_Diff_2_4</vt:lpstr>
      <vt:lpstr>'1850S'!Common_RL</vt:lpstr>
      <vt:lpstr>'1850S'!IL_1_4</vt:lpstr>
      <vt:lpstr>'1850S'!IL_1_4_2</vt:lpstr>
      <vt:lpstr>'1850S'!Iso_2_3</vt:lpstr>
      <vt:lpstr>'1850S'!Iso_2_3_2</vt:lpstr>
      <vt:lpstr>'1850S'!Iso_2_4</vt:lpstr>
      <vt:lpstr>'1850S'!Iso_2_4_2</vt:lpstr>
      <vt:lpstr>'1850S'!Output_3_RL</vt:lpstr>
      <vt:lpstr>'1850S'!Output_4_RL</vt:lpstr>
      <vt:lpstr>'1850S'!Phase_Diff_2_3_1</vt:lpstr>
      <vt:lpstr>'1850S'!Phase_Diff_2_3_2</vt:lpstr>
      <vt:lpstr>'1850S'!Phase_Diff_2_4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2021-07-22T18:34:41Z</dcterms:modified>
</cp:coreProperties>
</file>